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Projects\JF\Junk\"/>
    </mc:Choice>
  </mc:AlternateContent>
  <bookViews>
    <workbookView xWindow="0" yWindow="0" windowWidth="28800" windowHeight="13350" tabRatio="812" firstSheet="1" activeTab="1"/>
  </bookViews>
  <sheets>
    <sheet name="Instructions" sheetId="5" r:id="rId1"/>
    <sheet name="All Residents" sheetId="4" r:id="rId2"/>
    <sheet name="Staff Cases" sheetId="1" r:id="rId3"/>
    <sheet name="Sheet1" sheetId="2" state="hidden" r:id="rId4"/>
  </sheets>
  <definedNames>
    <definedName name="_xlnm._FilterDatabase" localSheetId="1" hidden="1">'All Residents'!$A$7:$BQ$7</definedName>
    <definedName name="_xlnm._FilterDatabase" localSheetId="2" hidden="1">'Staff Cases'!$A$7:$XEQ$7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 l="1"/>
  <c r="E6" i="1"/>
  <c r="E4" i="1"/>
  <c r="E3" i="1"/>
  <c r="E2" i="1"/>
  <c r="E6" i="4"/>
  <c r="E4" i="4"/>
  <c r="E3" i="4"/>
  <c r="E2" i="4"/>
  <c r="E5" i="4"/>
</calcChain>
</file>

<file path=xl/sharedStrings.xml><?xml version="1.0" encoding="utf-8"?>
<sst xmlns="http://schemas.openxmlformats.org/spreadsheetml/2006/main" count="193" uniqueCount="120">
  <si>
    <t>Instructions to complete this line list</t>
  </si>
  <si>
    <r>
      <t xml:space="preserve">Thank you for notifying us of an Acute Respiratory Illness Outbreak (COVID-19, Influenza or RSV) in the Aged Care Facility you manage. 
To assist you and the HNE Public Health Unit in managing this outbreak, we ask that you complete this line list for the initial outbreak notification, keep it up-to-date with any new cases, testing, results. 
For </t>
    </r>
    <r>
      <rPr>
        <b/>
        <sz val="11"/>
        <color rgb="FF000000"/>
        <rFont val="Calibri"/>
      </rPr>
      <t>COVID-19 and Influenza</t>
    </r>
    <r>
      <rPr>
        <sz val="11"/>
        <color rgb="FF000000"/>
        <rFont val="Calibri"/>
      </rPr>
      <t xml:space="preserve"> submit it along with your daily RedCap survey report before </t>
    </r>
    <r>
      <rPr>
        <b/>
        <sz val="11"/>
        <color rgb="FF000000"/>
        <rFont val="Calibri"/>
      </rPr>
      <t xml:space="preserve">midday </t>
    </r>
    <r>
      <rPr>
        <sz val="11"/>
        <color rgb="FF000000"/>
        <rFont val="Calibri"/>
      </rPr>
      <t xml:space="preserve">each day.
For </t>
    </r>
    <r>
      <rPr>
        <b/>
        <sz val="11"/>
        <color rgb="FF000000"/>
        <rFont val="Calibri"/>
      </rPr>
      <t xml:space="preserve">RSV </t>
    </r>
    <r>
      <rPr>
        <b/>
        <i/>
        <sz val="11"/>
        <color rgb="FF000000"/>
        <rFont val="Calibri"/>
        <family val="2"/>
      </rPr>
      <t>ONLY</t>
    </r>
    <r>
      <rPr>
        <b/>
        <sz val="11"/>
        <color rgb="FF000000"/>
        <rFont val="Calibri"/>
      </rPr>
      <t xml:space="preserve"> </t>
    </r>
    <r>
      <rPr>
        <sz val="11"/>
        <color rgb="FF000000"/>
        <rFont val="Calibri"/>
      </rPr>
      <t>you</t>
    </r>
    <r>
      <rPr>
        <b/>
        <sz val="11"/>
        <color rgb="FF000000"/>
        <rFont val="Calibri"/>
      </rPr>
      <t xml:space="preserve"> </t>
    </r>
    <r>
      <rPr>
        <sz val="11"/>
        <color rgb="FF000000"/>
        <rFont val="Calibri"/>
      </rPr>
      <t xml:space="preserve">are not required to send your line list to the PHU, although you may wish to keep a line list for your own records.
We no longer need to collect visitor information on the line list. 
Find below an explanation of each tab of this Line List and how to complete each field.                                                                                                                                                                                                                                                                                                                                                                                                </t>
    </r>
  </si>
  <si>
    <r>
      <rPr>
        <sz val="11"/>
        <color rgb="FF000000"/>
        <rFont val="Calibri"/>
      </rPr>
      <t xml:space="preserve">Please do not routinely test or isolate residents who are within </t>
    </r>
    <r>
      <rPr>
        <b/>
        <sz val="11"/>
        <color rgb="FF000000"/>
        <rFont val="Calibri"/>
      </rPr>
      <t>35</t>
    </r>
    <r>
      <rPr>
        <sz val="11"/>
        <color rgb="FF000000"/>
        <rFont val="Calibri"/>
      </rPr>
      <t xml:space="preserve"> days since their previous positive COVID-19 result unless they become symptomatic.</t>
    </r>
  </si>
  <si>
    <r>
      <rPr>
        <sz val="11"/>
        <color rgb="FF313131"/>
        <rFont val="Calibri"/>
      </rPr>
      <t>There is a possibility of reinfection of COVID-19 anytime after</t>
    </r>
    <r>
      <rPr>
        <b/>
        <sz val="11"/>
        <color rgb="FF313131"/>
        <rFont val="Calibri"/>
      </rPr>
      <t xml:space="preserve"> 35 days </t>
    </r>
    <r>
      <rPr>
        <sz val="11"/>
        <color rgb="FF313131"/>
        <rFont val="Calibri"/>
      </rPr>
      <t xml:space="preserve">since testing positive.  People who test positive to COVID-19 more than </t>
    </r>
    <r>
      <rPr>
        <b/>
        <sz val="11"/>
        <color rgb="FF313131"/>
        <rFont val="Calibri"/>
      </rPr>
      <t xml:space="preserve">35 days </t>
    </r>
    <r>
      <rPr>
        <sz val="11"/>
        <color rgb="FF313131"/>
        <rFont val="Calibri"/>
      </rPr>
      <t>after a positive result (previous infection) should be reported and managed as new cases. </t>
    </r>
  </si>
  <si>
    <t>TAB: All Residents</t>
  </si>
  <si>
    <r>
      <t>Please list each resident in your entire facility.</t>
    </r>
    <r>
      <rPr>
        <b/>
        <sz val="11"/>
        <color rgb="FF000000"/>
        <rFont val="Calibri"/>
      </rPr>
      <t xml:space="preserve">
</t>
    </r>
    <r>
      <rPr>
        <sz val="11"/>
        <color rgb="FF000000"/>
        <rFont val="Calibri"/>
      </rPr>
      <t xml:space="preserve">Columns from L onwards are to assist you in tracking resident symptoms, hospitalisations, test dates and test results throughout the outbreak. Copy and paste further testing date, type and result columns if needed. </t>
    </r>
  </si>
  <si>
    <t>Column Title</t>
  </si>
  <si>
    <t>Definition</t>
  </si>
  <si>
    <t>First Name:</t>
  </si>
  <si>
    <t>Resident's first name.</t>
  </si>
  <si>
    <t>Last Name:</t>
  </si>
  <si>
    <t xml:space="preserve">Resident's surname. </t>
  </si>
  <si>
    <t>Indigenous Status:</t>
  </si>
  <si>
    <r>
      <rPr>
        <sz val="11"/>
        <color rgb="FF000000"/>
        <rFont val="Calibri"/>
      </rPr>
      <t xml:space="preserve">Use the drop-down options to demonstrate if the resident identifies as Aboriginal, Torres Strait Islander, Both Aboriginal and Torres Strait Islander or Neither. </t>
    </r>
    <r>
      <rPr>
        <b/>
        <sz val="11"/>
        <color rgb="FF000000"/>
        <rFont val="Calibri"/>
      </rPr>
      <t>This is very important and must be completed.</t>
    </r>
  </si>
  <si>
    <t>Wing of resident:</t>
  </si>
  <si>
    <t>Document the wing/section of the facility the resident resides in.</t>
  </si>
  <si>
    <r>
      <t>Resident status:</t>
    </r>
    <r>
      <rPr>
        <sz val="11"/>
        <color theme="1"/>
        <rFont val="Calibri"/>
        <family val="2"/>
        <scheme val="minor"/>
      </rPr>
      <t xml:space="preserve"> Entry in this column will tally total case numbers. </t>
    </r>
  </si>
  <si>
    <r>
      <rPr>
        <u/>
        <sz val="11"/>
        <color rgb="FF000000"/>
        <rFont val="Calibri"/>
      </rPr>
      <t>Using the drop down boxes:</t>
    </r>
    <r>
      <rPr>
        <sz val="11"/>
        <color rgb="FF000000"/>
        <rFont val="Calibri"/>
      </rPr>
      <t xml:space="preserve"> Identify if the resident is a confirmed case of COVID-19, not a case of COVID-19 or any other pathogen (non-case), if the resident has tested positive to COVID-19 in the previous 35 days, an influenza case, if the resident has tested positive to BOTH COVID-19 and Influenza, if they have tested positive to RSV or RSV and COVID-19.  </t>
    </r>
    <r>
      <rPr>
        <b/>
        <sz val="11"/>
        <color rgb="FF000000"/>
        <rFont val="Calibri"/>
      </rPr>
      <t xml:space="preserve"> </t>
    </r>
    <r>
      <rPr>
        <b/>
        <i/>
        <sz val="11"/>
        <color rgb="FF000000"/>
        <rFont val="Calibri"/>
      </rPr>
      <t>During a COVID-19 outbreak or exposure, please continue to test for COVID-19 even if the resident has tested positive to another pathogen. Residents could have multiple pathogens at the same time</t>
    </r>
    <r>
      <rPr>
        <i/>
        <sz val="11"/>
        <color rgb="FF000000"/>
        <rFont val="Calibri"/>
      </rPr>
      <t xml:space="preserve">. </t>
    </r>
    <r>
      <rPr>
        <sz val="11"/>
        <color rgb="FF000000"/>
        <rFont val="Calibri"/>
      </rPr>
      <t xml:space="preserve">This column will tally total case numbers. </t>
    </r>
  </si>
  <si>
    <t>If previous COVID-19 case:</t>
  </si>
  <si>
    <r>
      <rPr>
        <b/>
        <sz val="11"/>
        <color rgb="FF000000"/>
        <rFont val="Calibri"/>
      </rPr>
      <t xml:space="preserve">Please do not </t>
    </r>
    <r>
      <rPr>
        <b/>
        <u/>
        <sz val="11"/>
        <color rgb="FF000000"/>
        <rFont val="Calibri"/>
      </rPr>
      <t>routinely</t>
    </r>
    <r>
      <rPr>
        <b/>
        <sz val="11"/>
        <color rgb="FF000000"/>
        <rFont val="Calibri"/>
      </rPr>
      <t xml:space="preserve"> test for COVID-19 or isolate residents who are</t>
    </r>
    <r>
      <rPr>
        <b/>
        <i/>
        <sz val="11"/>
        <color rgb="FF000000"/>
        <rFont val="Calibri"/>
      </rPr>
      <t xml:space="preserve"> within 35 days</t>
    </r>
    <r>
      <rPr>
        <b/>
        <sz val="11"/>
        <color rgb="FF000000"/>
        <rFont val="Calibri"/>
      </rPr>
      <t xml:space="preserve"> since their last positive COVID-19 result.</t>
    </r>
    <r>
      <rPr>
        <sz val="11"/>
        <color rgb="FF000000"/>
        <rFont val="Calibri"/>
      </rPr>
      <t xml:space="preserve"> If any resident becomes </t>
    </r>
    <r>
      <rPr>
        <b/>
        <sz val="11"/>
        <color rgb="FF000000"/>
        <rFont val="Calibri"/>
      </rPr>
      <t>symptomatic</t>
    </r>
    <r>
      <rPr>
        <sz val="11"/>
        <color rgb="FF000000"/>
        <rFont val="Calibri"/>
      </rPr>
      <t xml:space="preserve">, please isolate and test with RAT and PCR. All residents &gt; 35 days since their last positive COVID-19 result should be tested as per the testing schedule for their affected wing. </t>
    </r>
  </si>
  <si>
    <t>Has a risk assessment been completed as per the ARI guidelines?</t>
  </si>
  <si>
    <t>Use the ARI matrix to conduct the risk assessment of resident's exposure to the cases. Then use the drop-down options to answer this question- Yes or No. If no, please complete a risk assessment of all residents exposed to the cases as soon as possible.</t>
  </si>
  <si>
    <t>Symptomatic (fever and/or respiratory symptoms) If Yes, must be tested:</t>
  </si>
  <si>
    <r>
      <t xml:space="preserve">Continue to monitor non-case residents for symptoms. </t>
    </r>
    <r>
      <rPr>
        <b/>
        <sz val="11"/>
        <color theme="1"/>
        <rFont val="Calibri"/>
        <family val="2"/>
        <scheme val="minor"/>
      </rPr>
      <t>Any non-case resident with respiratory symptoms needs to be tested asap.</t>
    </r>
    <r>
      <rPr>
        <sz val="11"/>
        <color theme="1"/>
        <rFont val="Calibri"/>
        <family val="2"/>
        <scheme val="minor"/>
      </rPr>
      <t xml:space="preserve"> Please take Respiratory PCR and Rapid Antigen Test at the same time. Follow swab instructions carefully. Do not use the same (one) swab for both tests.</t>
    </r>
  </si>
  <si>
    <t>Hospitalised?  Date admitted:</t>
  </si>
  <si>
    <t xml:space="preserve">Please complete for all residents in affected wing(s) if admitted to hospital. </t>
  </si>
  <si>
    <t>Dates left and returned to facility:</t>
  </si>
  <si>
    <t>Please complete dates if resident has left and returned to facility to docment when/if testing would recommence.</t>
  </si>
  <si>
    <t>Type of test:</t>
  </si>
  <si>
    <t>Select test type from the drop down menu. RAT (rapid antigen test), a COVID-19 only PCR or a Respiratory PCR (which includes testing for Influenza/RSV/COVID-19 at a minimum). If a resident has refused to be tested - please choose 'refused' on the drop down menu.</t>
  </si>
  <si>
    <t>Results</t>
  </si>
  <si>
    <t>Select one from the drop down menu: COVID-19 positive, COVID-19 negative, Resp panel All negative (if tested on respiratory panel and all negative), Influenza positive (for both Flu A or Flu B), both COVID-19 positive and Influenza positive (if positive to both pathogens at the same time), RSV positive, COVID positive &amp; RSV positive (if positive to both pathogens at the same time), other pathogen or Pending (if you are awaiting the result)</t>
  </si>
  <si>
    <t>TAB: Staff Cases</t>
  </si>
  <si>
    <r>
      <rPr>
        <sz val="11"/>
        <color rgb="FF000000"/>
        <rFont val="Calibri"/>
      </rPr>
      <t xml:space="preserve">Please list each staff member who has tested positive for COVID-19, Influenza, or RSV.
</t>
    </r>
    <r>
      <rPr>
        <b/>
        <sz val="11"/>
        <color rgb="FF000000"/>
        <rFont val="Calibri"/>
      </rPr>
      <t xml:space="preserve">Minimum data requested is columns A-L for all staff cases
</t>
    </r>
    <r>
      <rPr>
        <sz val="11"/>
        <color rgb="FF000000"/>
        <rFont val="Calibri"/>
      </rPr>
      <t xml:space="preserve">Columns M-R are to assist you tracking staff who may need multiple tests </t>
    </r>
  </si>
  <si>
    <t>Staff member first name.</t>
  </si>
  <si>
    <t>Staff member surname name.</t>
  </si>
  <si>
    <t xml:space="preserve">Use the drop-down options to demonstrate if the staff member identifies as Aboriginal, Torres Strait Islander, Both Aboriginal and Torres Strait Islander or Neither. </t>
  </si>
  <si>
    <r>
      <t xml:space="preserve">Staff status:  </t>
    </r>
    <r>
      <rPr>
        <sz val="11"/>
        <color theme="1"/>
        <rFont val="Calibri"/>
        <family val="2"/>
        <scheme val="minor"/>
      </rPr>
      <t>Entry in this column will tally total case numbers.</t>
    </r>
    <r>
      <rPr>
        <b/>
        <sz val="11"/>
        <color theme="1"/>
        <rFont val="Calibri"/>
        <family val="2"/>
        <scheme val="minor"/>
      </rPr>
      <t xml:space="preserve"> </t>
    </r>
  </si>
  <si>
    <r>
      <rPr>
        <u/>
        <sz val="11"/>
        <color theme="1"/>
        <rFont val="Calibri"/>
        <family val="2"/>
        <scheme val="minor"/>
      </rPr>
      <t>Using the drop down boxes:</t>
    </r>
    <r>
      <rPr>
        <sz val="11"/>
        <color theme="1"/>
        <rFont val="Calibri"/>
        <family val="2"/>
        <scheme val="minor"/>
      </rPr>
      <t xml:space="preserve"> Identify if the staff member is a confirmed case of COVID-19, not a case of COVID-19 or any other pathogen (non-case), if the staff member has tested positive to COVID-19 in the previous 35 days, an influenza case, if the staff member has tested positive to BOTH COVID-19 and Influenza, if they have tested positive to RSV or RSV and COVID-19. This column will tally total cases numbers. </t>
    </r>
  </si>
  <si>
    <t xml:space="preserve">If previous COVID-19 case: </t>
  </si>
  <si>
    <t xml:space="preserve">Please do not routinely test for COVID-19 for staff who are within 35 days since their last positive COVID-19 result. If any staff becomes symptomatic, please isolate and test with RAT and PCR. If it has been &gt; 35 days since their last positive COVID-19 result- staff should be screened / tested as per facility policy. </t>
  </si>
  <si>
    <t>Use the ARI matrix to conduct your risk assessment of the case(s) to residents and other staff. Then use the drop-down options to answer this question. If a staff member did not work during their infectious period and therefore was no risk to others in the facility, select N/A.</t>
  </si>
  <si>
    <t>Date of positive test</t>
  </si>
  <si>
    <t>Date tested positive.</t>
  </si>
  <si>
    <t>Type of test</t>
  </si>
  <si>
    <t>Select test type for the drop down menu. RAT (rapid antigen test), a COVID-19 only PCR or a Respiratory PCR which includes testing for Influenza, COVID-19 and RSV.</t>
  </si>
  <si>
    <t>Select one from the drop down menu: COVID-19 positive, COVID-19 negative, Resp PCR All negative (if tested on repiratory panel and all negative), Influenza positive (for both Flu A or Flu B), both COVID-19 positive and Influenza positive (if positive to both pathogens at the same time), RSV positive, COVID positive &amp; RSV positive (if positive to both pathogens at the same time), other pathogen or Pending (if you are awaiting the result).</t>
  </si>
  <si>
    <t>Register - Residents</t>
  </si>
  <si>
    <t>Total resident case numbers</t>
  </si>
  <si>
    <t>Date / Time:</t>
  </si>
  <si>
    <t xml:space="preserve">Total COVID </t>
  </si>
  <si>
    <t xml:space="preserve">Facility Name: </t>
  </si>
  <si>
    <t>Total Influenza</t>
  </si>
  <si>
    <t>Facility Contact Person:</t>
  </si>
  <si>
    <t>Total RSV</t>
  </si>
  <si>
    <t>Contact Number:</t>
  </si>
  <si>
    <t>Total COVID and Flu +</t>
  </si>
  <si>
    <t>Total COVID and RSV +</t>
  </si>
  <si>
    <t>First name</t>
  </si>
  <si>
    <t>Last name</t>
  </si>
  <si>
    <r>
      <t xml:space="preserve">Indigenous Status
</t>
    </r>
    <r>
      <rPr>
        <i/>
        <sz val="12"/>
        <color theme="1"/>
        <rFont val="Calibri"/>
        <family val="2"/>
        <scheme val="minor"/>
      </rPr>
      <t>Please select from drop-down options</t>
    </r>
  </si>
  <si>
    <t>Wing of Resident</t>
  </si>
  <si>
    <r>
      <t xml:space="preserve">Resident status: </t>
    </r>
    <r>
      <rPr>
        <sz val="12"/>
        <color theme="1"/>
        <rFont val="Calibri"/>
        <family val="2"/>
        <scheme val="minor"/>
      </rPr>
      <t xml:space="preserve">         (will tally total resident case numbers)</t>
    </r>
  </si>
  <si>
    <t xml:space="preserve">Previous case of COVID-19. Do not test if &lt;35 days ago unless newly symptomatic. </t>
  </si>
  <si>
    <t>Has a Risk assessment been completed as per the ARI guidelines?</t>
  </si>
  <si>
    <r>
      <t xml:space="preserve">Symptomatic? </t>
    </r>
    <r>
      <rPr>
        <i/>
        <sz val="12"/>
        <color theme="1"/>
        <rFont val="Calibri"/>
        <family val="2"/>
        <scheme val="minor"/>
      </rPr>
      <t>(fever and/or respiratory symptoms)</t>
    </r>
    <r>
      <rPr>
        <b/>
        <sz val="12"/>
        <color theme="1"/>
        <rFont val="Calibri"/>
        <family val="2"/>
        <scheme val="minor"/>
      </rPr>
      <t xml:space="preserve"> If Yes, must be tested</t>
    </r>
  </si>
  <si>
    <t>If hospitalised- date of admission to hosptial</t>
  </si>
  <si>
    <t>Left facility? If yes, date left facility and reason (eg dialysis)</t>
  </si>
  <si>
    <t xml:space="preserve">Date returned to facility </t>
  </si>
  <si>
    <r>
      <rPr>
        <b/>
        <i/>
        <sz val="12"/>
        <color theme="1"/>
        <rFont val="Calibri"/>
        <family val="2"/>
        <scheme val="minor"/>
      </rPr>
      <t>If died</t>
    </r>
    <r>
      <rPr>
        <b/>
        <sz val="12"/>
        <color theme="1"/>
        <rFont val="Calibri"/>
        <family val="2"/>
        <scheme val="minor"/>
      </rPr>
      <t xml:space="preserve">- Date of death </t>
    </r>
  </si>
  <si>
    <t>Date tested:</t>
  </si>
  <si>
    <t>Type of Test:  RAT, Covid PCR or Respiratory PCR</t>
  </si>
  <si>
    <t>Results:</t>
  </si>
  <si>
    <t>Register - Staff</t>
  </si>
  <si>
    <t>Total staff cases</t>
  </si>
  <si>
    <t>COVID positive</t>
  </si>
  <si>
    <t>Influenza positive</t>
  </si>
  <si>
    <t>Facility contact person:</t>
  </si>
  <si>
    <t>COVID &amp; Flu +</t>
  </si>
  <si>
    <t>Contact number:</t>
  </si>
  <si>
    <t>RSV positive</t>
  </si>
  <si>
    <t>COVID &amp; RSV +</t>
  </si>
  <si>
    <r>
      <t xml:space="preserve">Indigenous Status
</t>
    </r>
    <r>
      <rPr>
        <i/>
        <sz val="11"/>
        <color theme="1"/>
        <rFont val="Calibri"/>
        <family val="2"/>
        <scheme val="minor"/>
      </rPr>
      <t>Please select from drop-down options</t>
    </r>
  </si>
  <si>
    <r>
      <t xml:space="preserve">Staff status:                         </t>
    </r>
    <r>
      <rPr>
        <i/>
        <sz val="11"/>
        <color theme="1"/>
        <rFont val="Calibri"/>
        <family val="2"/>
        <scheme val="minor"/>
      </rPr>
      <t>(this will tally total staff cases)</t>
    </r>
  </si>
  <si>
    <t>If previous COVID-19 case:
&lt;35 days ago = NO test                                 &gt;35 days ago = Test</t>
  </si>
  <si>
    <t>Symptomatic? (fever and/or respiratory symptoms) if yes must be tested</t>
  </si>
  <si>
    <t>Date of positive test result</t>
  </si>
  <si>
    <t>Comments</t>
  </si>
  <si>
    <t xml:space="preserve">Type of Test:  RAT, Covid PCR or Respiratory PCR    </t>
  </si>
  <si>
    <t xml:space="preserve">Type of Test:  RAT, Covid PCR or Respiratory PCR              </t>
  </si>
  <si>
    <t xml:space="preserve">Type of Test:  RAT, Covid PCR or Respiratory PCR             </t>
  </si>
  <si>
    <t xml:space="preserve"> </t>
  </si>
  <si>
    <t>Resident</t>
  </si>
  <si>
    <t>Aboriginal</t>
  </si>
  <si>
    <t>Not vaccinated</t>
  </si>
  <si>
    <t>Low Risk</t>
  </si>
  <si>
    <t>Yes</t>
  </si>
  <si>
    <t>Positive</t>
  </si>
  <si>
    <t>Close</t>
  </si>
  <si>
    <t>PCR</t>
  </si>
  <si>
    <t>Staff</t>
  </si>
  <si>
    <t>Torres Strait Islander</t>
  </si>
  <si>
    <t>One dose</t>
  </si>
  <si>
    <t>Moderate Risk</t>
  </si>
  <si>
    <t xml:space="preserve">No </t>
  </si>
  <si>
    <t>Negative</t>
  </si>
  <si>
    <t>Casual</t>
  </si>
  <si>
    <t>RAT</t>
  </si>
  <si>
    <t>Visitor</t>
  </si>
  <si>
    <t>Aboriginal and Torres Strait Islander</t>
  </si>
  <si>
    <t>Two doses</t>
  </si>
  <si>
    <t>High risk</t>
  </si>
  <si>
    <t>Don't know</t>
  </si>
  <si>
    <t>Pending</t>
  </si>
  <si>
    <t>Monitor for Symptoms</t>
  </si>
  <si>
    <t>Neither</t>
  </si>
  <si>
    <t>Three doses</t>
  </si>
  <si>
    <t>Case confirmed</t>
  </si>
  <si>
    <t>Unknown</t>
  </si>
  <si>
    <t>Previous Case &lt;12weeks ago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</si>
</sst>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9]dd\-mmm\-yy;@"/>
    <numFmt numFmtId="165" formatCode="d/mm/yyyy;@"/>
  </numFmts>
  <fonts count="36" x14ac:knownFonts="1">
    <font>
      <sz val="11"/>
      <color theme="1"/>
      <name val="Calibri"/>
      <family val="2"/>
      <scheme val="minor"/>
    </font>
    <font>
      <b/>
      <sz val="11"/>
      <color theme="1"/>
      <name val="Calibri"/>
      <family val="2"/>
      <scheme val="minor"/>
    </font>
    <font>
      <sz val="14"/>
      <color theme="1"/>
      <name val="Calibri"/>
      <family val="2"/>
      <scheme val="minor"/>
    </font>
    <font>
      <b/>
      <sz val="11"/>
      <color rgb="FFFF0000"/>
      <name val="Calibri"/>
      <family val="2"/>
      <scheme val="minor"/>
    </font>
    <font>
      <sz val="11"/>
      <color rgb="FF000000"/>
      <name val="Calibri"/>
      <family val="2"/>
      <scheme val="minor"/>
    </font>
    <font>
      <b/>
      <sz val="12"/>
      <color theme="1"/>
      <name val="Calibri"/>
      <family val="2"/>
      <scheme val="minor"/>
    </font>
    <font>
      <b/>
      <sz val="11"/>
      <name val="Calibri"/>
      <family val="2"/>
      <scheme val="minor"/>
    </font>
    <font>
      <b/>
      <u/>
      <sz val="18"/>
      <color theme="1"/>
      <name val="Calibri Light"/>
      <family val="2"/>
      <scheme val="major"/>
    </font>
    <font>
      <i/>
      <sz val="11"/>
      <color theme="1"/>
      <name val="Calibri"/>
      <family val="2"/>
      <scheme val="minor"/>
    </font>
    <font>
      <b/>
      <sz val="14"/>
      <color theme="1"/>
      <name val="Calibri"/>
      <family val="2"/>
      <scheme val="minor"/>
    </font>
    <font>
      <b/>
      <sz val="20"/>
      <color theme="1"/>
      <name val="Calibri"/>
      <family val="2"/>
      <scheme val="minor"/>
    </font>
    <font>
      <b/>
      <sz val="12"/>
      <name val="Calibri"/>
      <family val="2"/>
      <scheme val="minor"/>
    </font>
    <font>
      <sz val="12"/>
      <color rgb="FF000000"/>
      <name val="Calibri"/>
      <family val="2"/>
    </font>
    <font>
      <sz val="11"/>
      <color rgb="FF000000"/>
      <name val="Calibri"/>
      <family val="2"/>
    </font>
    <font>
      <b/>
      <u/>
      <sz val="18"/>
      <color theme="1"/>
      <name val="Calibri Light"/>
      <scheme val="major"/>
    </font>
    <font>
      <sz val="11"/>
      <color rgb="FF000000"/>
      <name val="Calibri"/>
    </font>
    <font>
      <b/>
      <sz val="11"/>
      <color rgb="FF000000"/>
      <name val="Calibri"/>
    </font>
    <font>
      <sz val="11"/>
      <color rgb="FF313131"/>
      <name val="Calibri"/>
    </font>
    <font>
      <b/>
      <sz val="11"/>
      <color rgb="FF313131"/>
      <name val="Calibri"/>
    </font>
    <font>
      <b/>
      <sz val="11"/>
      <color rgb="FF444444"/>
      <name val="Calibri"/>
      <family val="2"/>
      <charset val="1"/>
    </font>
    <font>
      <sz val="11"/>
      <name val="Calibri"/>
      <family val="2"/>
      <charset val="1"/>
    </font>
    <font>
      <b/>
      <i/>
      <u/>
      <sz val="14"/>
      <color theme="1"/>
      <name val="Calibri"/>
      <family val="2"/>
      <scheme val="minor"/>
    </font>
    <font>
      <u/>
      <sz val="11"/>
      <color theme="1"/>
      <name val="Calibri"/>
      <family val="2"/>
      <scheme val="minor"/>
    </font>
    <font>
      <i/>
      <u/>
      <sz val="12"/>
      <color theme="1"/>
      <name val="Calibri"/>
      <family val="2"/>
      <scheme val="minor"/>
    </font>
    <font>
      <b/>
      <sz val="11"/>
      <name val="Calibri"/>
      <family val="2"/>
    </font>
    <font>
      <b/>
      <i/>
      <sz val="11"/>
      <color rgb="FF000000"/>
      <name val="Calibri"/>
      <family val="2"/>
    </font>
    <font>
      <b/>
      <sz val="14"/>
      <name val="Calibri"/>
      <family val="2"/>
      <scheme val="minor"/>
    </font>
    <font>
      <u/>
      <sz val="11"/>
      <color rgb="FF000000"/>
      <name val="Calibri"/>
    </font>
    <font>
      <b/>
      <i/>
      <sz val="11"/>
      <color rgb="FF000000"/>
      <name val="Calibri"/>
    </font>
    <font>
      <i/>
      <sz val="11"/>
      <color rgb="FF000000"/>
      <name val="Calibri"/>
    </font>
    <font>
      <sz val="12"/>
      <color theme="1"/>
      <name val="Calibri"/>
      <family val="2"/>
      <scheme val="minor"/>
    </font>
    <font>
      <b/>
      <sz val="12"/>
      <color rgb="FF000000"/>
      <name val="Calibri"/>
      <family val="2"/>
    </font>
    <font>
      <b/>
      <sz val="12"/>
      <color rgb="FF000000"/>
      <name val="Calibri"/>
    </font>
    <font>
      <i/>
      <sz val="12"/>
      <color theme="1"/>
      <name val="Calibri"/>
      <family val="2"/>
      <scheme val="minor"/>
    </font>
    <font>
      <b/>
      <i/>
      <sz val="12"/>
      <color theme="1"/>
      <name val="Calibri"/>
      <family val="2"/>
      <scheme val="minor"/>
    </font>
    <font>
      <b/>
      <u/>
      <sz val="11"/>
      <color rgb="FF000000"/>
      <name val="Calibri"/>
    </font>
  </fonts>
  <fills count="28">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FFFFF"/>
        <bgColor rgb="FF000000"/>
      </patternFill>
    </fill>
    <fill>
      <patternFill patternType="solid">
        <fgColor rgb="FFFFFFFF"/>
        <bgColor indexed="64"/>
      </patternFill>
    </fill>
    <fill>
      <patternFill patternType="solid">
        <fgColor rgb="FF66FF66"/>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rgb="FFDDEBF7"/>
        <bgColor indexed="64"/>
      </patternFill>
    </fill>
    <fill>
      <patternFill patternType="solid">
        <fgColor rgb="FFB4C6E7"/>
        <bgColor indexed="64"/>
      </patternFill>
    </fill>
    <fill>
      <patternFill patternType="solid">
        <fgColor rgb="FFC6E0B4"/>
        <bgColor indexed="64"/>
      </patternFill>
    </fill>
    <fill>
      <patternFill patternType="solid">
        <fgColor rgb="FF00B0F0"/>
        <bgColor indexed="64"/>
      </patternFill>
    </fill>
    <fill>
      <patternFill patternType="solid">
        <fgColor rgb="FFFF66FF"/>
        <bgColor indexed="64"/>
      </patternFill>
    </fill>
    <fill>
      <patternFill patternType="solid">
        <fgColor rgb="FFFFCB25"/>
        <bgColor indexed="64"/>
      </patternFill>
    </fill>
    <fill>
      <patternFill patternType="solid">
        <fgColor rgb="FF9966FF"/>
        <bgColor indexed="64"/>
      </patternFill>
    </fill>
    <fill>
      <patternFill patternType="solid">
        <fgColor theme="7" tint="0.79998168889431442"/>
        <bgColor indexed="64"/>
      </patternFill>
    </fill>
    <fill>
      <patternFill patternType="solid">
        <fgColor rgb="FF9BC2E6"/>
        <bgColor indexed="64"/>
      </patternFill>
    </fill>
    <fill>
      <patternFill patternType="solid">
        <fgColor rgb="FFFFF2CC"/>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style="medium">
        <color rgb="FF000000"/>
      </bottom>
      <diagonal/>
    </border>
    <border>
      <left style="medium">
        <color rgb="FF000000"/>
      </left>
      <right/>
      <top style="medium">
        <color rgb="FF000000"/>
      </top>
      <bottom style="medium">
        <color rgb="FF000000"/>
      </bottom>
      <diagonal/>
    </border>
    <border>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s>
  <cellStyleXfs count="2">
    <xf numFmtId="0" fontId="0" fillId="0" borderId="0"/>
    <xf numFmtId="0" fontId="4" fillId="0" borderId="0"/>
  </cellStyleXfs>
  <cellXfs count="134">
    <xf numFmtId="0" fontId="0" fillId="0" borderId="0" xfId="0"/>
    <xf numFmtId="14" fontId="1" fillId="0" borderId="0" xfId="0" applyNumberFormat="1" applyFont="1" applyAlignment="1">
      <alignment horizontal="left"/>
    </xf>
    <xf numFmtId="0" fontId="0" fillId="0" borderId="1" xfId="0" applyBorder="1" applyAlignment="1">
      <alignment horizontal="left"/>
    </xf>
    <xf numFmtId="14" fontId="0" fillId="0" borderId="0" xfId="0" applyNumberFormat="1" applyAlignment="1">
      <alignment horizontal="left" vertical="top" wrapText="1"/>
    </xf>
    <xf numFmtId="0" fontId="2"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0" fontId="0" fillId="0" borderId="0" xfId="0" applyAlignment="1">
      <alignment horizontal="left" wrapText="1"/>
    </xf>
    <xf numFmtId="0" fontId="4" fillId="0" borderId="0" xfId="0" applyFont="1"/>
    <xf numFmtId="0" fontId="0" fillId="0" borderId="0" xfId="0" applyAlignment="1">
      <alignment horizontal="left" vertical="center"/>
    </xf>
    <xf numFmtId="0" fontId="1" fillId="2" borderId="1" xfId="0" applyFont="1" applyFill="1" applyBorder="1" applyAlignment="1">
      <alignment horizontal="left" vertical="top" wrapText="1"/>
    </xf>
    <xf numFmtId="164" fontId="1" fillId="2" borderId="1" xfId="0" applyNumberFormat="1" applyFont="1" applyFill="1" applyBorder="1" applyAlignment="1">
      <alignment horizontal="left" vertical="top" wrapText="1"/>
    </xf>
    <xf numFmtId="0" fontId="6" fillId="0" borderId="0" xfId="0" applyFont="1" applyAlignment="1">
      <alignment horizontal="left"/>
    </xf>
    <xf numFmtId="0" fontId="6" fillId="0" borderId="0" xfId="0" applyFont="1"/>
    <xf numFmtId="0" fontId="6" fillId="0" borderId="0" xfId="0" applyFont="1" applyAlignment="1">
      <alignment horizontal="left" wrapText="1"/>
    </xf>
    <xf numFmtId="14" fontId="1" fillId="0" borderId="2" xfId="0" applyNumberFormat="1" applyFont="1" applyBorder="1" applyAlignment="1">
      <alignment horizontal="left"/>
    </xf>
    <xf numFmtId="0" fontId="5" fillId="3" borderId="1" xfId="0" applyFont="1" applyFill="1" applyBorder="1" applyAlignment="1">
      <alignment horizontal="left" vertical="center"/>
    </xf>
    <xf numFmtId="0" fontId="3" fillId="3" borderId="1" xfId="0" applyFont="1" applyFill="1" applyBorder="1" applyAlignment="1">
      <alignment vertical="center"/>
    </xf>
    <xf numFmtId="14" fontId="1" fillId="3" borderId="1" xfId="0" applyNumberFormat="1" applyFont="1" applyFill="1" applyBorder="1" applyAlignment="1">
      <alignment vertical="center" wrapText="1"/>
    </xf>
    <xf numFmtId="0" fontId="4" fillId="6" borderId="0" xfId="0" applyFont="1" applyFill="1"/>
    <xf numFmtId="0" fontId="4" fillId="5" borderId="0" xfId="0" applyFont="1" applyFill="1"/>
    <xf numFmtId="0" fontId="4" fillId="4" borderId="0" xfId="0" applyFont="1" applyFill="1"/>
    <xf numFmtId="0" fontId="4" fillId="7" borderId="0" xfId="0" applyFont="1" applyFill="1"/>
    <xf numFmtId="0" fontId="0" fillId="0" borderId="0" xfId="0" applyAlignment="1">
      <alignment wrapText="1"/>
    </xf>
    <xf numFmtId="0" fontId="1" fillId="8" borderId="1" xfId="0" applyFont="1" applyFill="1" applyBorder="1" applyAlignment="1">
      <alignment vertical="center" wrapText="1"/>
    </xf>
    <xf numFmtId="0" fontId="0" fillId="0" borderId="1" xfId="0" applyBorder="1" applyAlignment="1">
      <alignment vertical="center" wrapText="1"/>
    </xf>
    <xf numFmtId="164" fontId="1" fillId="9" borderId="1" xfId="0" applyNumberFormat="1" applyFont="1" applyFill="1" applyBorder="1" applyAlignment="1">
      <alignment horizontal="left" vertical="top" wrapText="1"/>
    </xf>
    <xf numFmtId="0" fontId="0" fillId="10" borderId="0" xfId="0" applyFill="1"/>
    <xf numFmtId="165" fontId="0" fillId="0" borderId="1" xfId="0" applyNumberFormat="1" applyBorder="1" applyAlignment="1">
      <alignment horizontal="left"/>
    </xf>
    <xf numFmtId="165" fontId="2" fillId="0" borderId="0" xfId="0" applyNumberFormat="1" applyFont="1" applyAlignment="1">
      <alignment horizontal="left"/>
    </xf>
    <xf numFmtId="0" fontId="0" fillId="4" borderId="0" xfId="0" applyFill="1"/>
    <xf numFmtId="0" fontId="12" fillId="12" borderId="1" xfId="0" applyFont="1" applyFill="1" applyBorder="1"/>
    <xf numFmtId="0" fontId="0" fillId="14" borderId="0" xfId="0" applyFill="1"/>
    <xf numFmtId="0" fontId="1" fillId="15" borderId="1" xfId="0" applyFont="1" applyFill="1" applyBorder="1" applyAlignment="1">
      <alignment horizontal="left" vertical="top" wrapText="1"/>
    </xf>
    <xf numFmtId="0" fontId="1" fillId="15" borderId="0" xfId="0" applyFont="1" applyFill="1" applyAlignment="1">
      <alignment horizontal="left" vertical="top" wrapText="1"/>
    </xf>
    <xf numFmtId="0" fontId="0" fillId="16" borderId="0" xfId="0" applyFill="1"/>
    <xf numFmtId="0" fontId="0" fillId="15" borderId="0" xfId="0" applyFill="1"/>
    <xf numFmtId="0" fontId="1" fillId="14" borderId="1" xfId="0" applyFont="1" applyFill="1" applyBorder="1" applyAlignment="1">
      <alignment vertical="center" wrapText="1"/>
    </xf>
    <xf numFmtId="0" fontId="1" fillId="17" borderId="1" xfId="0" applyFont="1" applyFill="1" applyBorder="1" applyAlignment="1">
      <alignment horizontal="left" vertical="top" wrapText="1"/>
    </xf>
    <xf numFmtId="0" fontId="2" fillId="0" borderId="0" xfId="0" applyFont="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17" fillId="4" borderId="0" xfId="0" applyFont="1" applyFill="1" applyAlignment="1">
      <alignment vertical="center" wrapText="1"/>
    </xf>
    <xf numFmtId="0" fontId="0" fillId="0" borderId="5" xfId="0" applyBorder="1" applyAlignment="1">
      <alignment vertical="center" wrapText="1"/>
    </xf>
    <xf numFmtId="0" fontId="1" fillId="15" borderId="6" xfId="0" applyFont="1" applyFill="1" applyBorder="1" applyAlignment="1">
      <alignment horizontal="left" vertical="top" wrapText="1"/>
    </xf>
    <xf numFmtId="0" fontId="0" fillId="0" borderId="4" xfId="0" applyBorder="1" applyAlignment="1">
      <alignment vertical="center" wrapText="1"/>
    </xf>
    <xf numFmtId="0" fontId="15" fillId="13" borderId="0" xfId="0" applyFont="1" applyFill="1" applyAlignment="1">
      <alignment wrapText="1"/>
    </xf>
    <xf numFmtId="0" fontId="19" fillId="20" borderId="5" xfId="0" applyFont="1" applyFill="1" applyBorder="1" applyAlignment="1">
      <alignment wrapText="1"/>
    </xf>
    <xf numFmtId="0" fontId="1" fillId="17" borderId="4" xfId="0" applyFont="1" applyFill="1" applyBorder="1" applyAlignment="1">
      <alignment horizontal="left" vertical="top" wrapText="1"/>
    </xf>
    <xf numFmtId="0" fontId="1" fillId="17" borderId="3" xfId="0" applyFont="1" applyFill="1" applyBorder="1" applyAlignment="1">
      <alignment horizontal="left" vertical="top" wrapText="1"/>
    </xf>
    <xf numFmtId="0" fontId="0" fillId="0" borderId="3" xfId="0" applyBorder="1" applyAlignment="1">
      <alignment vertical="center" wrapText="1"/>
    </xf>
    <xf numFmtId="0" fontId="20" fillId="0" borderId="5" xfId="0" applyFont="1" applyBorder="1" applyAlignment="1">
      <alignment vertical="center" wrapText="1"/>
    </xf>
    <xf numFmtId="0" fontId="0" fillId="0" borderId="6" xfId="0" applyBorder="1" applyAlignment="1">
      <alignment horizontal="left"/>
    </xf>
    <xf numFmtId="0" fontId="12" fillId="12" borderId="3" xfId="0" applyFont="1" applyFill="1" applyBorder="1"/>
    <xf numFmtId="164" fontId="1" fillId="9" borderId="11" xfId="0" applyNumberFormat="1" applyFont="1" applyFill="1" applyBorder="1" applyAlignment="1">
      <alignment horizontal="left" vertical="top" wrapText="1"/>
    </xf>
    <xf numFmtId="164" fontId="1" fillId="2" borderId="11" xfId="0" applyNumberFormat="1" applyFont="1" applyFill="1" applyBorder="1" applyAlignment="1">
      <alignment horizontal="left" vertical="top" wrapText="1"/>
    </xf>
    <xf numFmtId="0" fontId="6" fillId="6" borderId="0" xfId="0" applyFont="1" applyFill="1" applyAlignment="1">
      <alignment horizontal="left"/>
    </xf>
    <xf numFmtId="0" fontId="6" fillId="21" borderId="0" xfId="0" applyFont="1" applyFill="1"/>
    <xf numFmtId="0" fontId="6" fillId="22" borderId="0" xfId="0" applyFont="1" applyFill="1" applyAlignment="1">
      <alignment horizontal="left" wrapText="1"/>
    </xf>
    <xf numFmtId="0" fontId="21" fillId="0" borderId="0" xfId="0" applyFont="1" applyAlignment="1">
      <alignment horizontal="left"/>
    </xf>
    <xf numFmtId="0" fontId="1" fillId="24" borderId="0" xfId="0" applyFont="1" applyFill="1" applyAlignment="1">
      <alignment horizontal="left"/>
    </xf>
    <xf numFmtId="0" fontId="23" fillId="0" borderId="0" xfId="0" applyFont="1" applyAlignment="1">
      <alignment horizontal="left"/>
    </xf>
    <xf numFmtId="0" fontId="1" fillId="6" borderId="0" xfId="0" applyFont="1" applyFill="1" applyAlignment="1">
      <alignment horizontal="left"/>
    </xf>
    <xf numFmtId="0" fontId="1" fillId="21" borderId="0" xfId="0" applyFont="1" applyFill="1" applyAlignment="1">
      <alignment horizontal="left"/>
    </xf>
    <xf numFmtId="0" fontId="11" fillId="5" borderId="0" xfId="0" applyFont="1" applyFill="1" applyAlignment="1">
      <alignment vertical="center"/>
    </xf>
    <xf numFmtId="0" fontId="11" fillId="22" borderId="0" xfId="0" applyFont="1" applyFill="1" applyAlignment="1">
      <alignment vertical="center"/>
    </xf>
    <xf numFmtId="0" fontId="24" fillId="19" borderId="0" xfId="0" applyFont="1" applyFill="1" applyAlignment="1">
      <alignment wrapText="1"/>
    </xf>
    <xf numFmtId="0" fontId="0" fillId="0" borderId="7" xfId="0" applyBorder="1" applyAlignment="1">
      <alignment horizontal="left"/>
    </xf>
    <xf numFmtId="0" fontId="26" fillId="21" borderId="0" xfId="0" applyFont="1" applyFill="1"/>
    <xf numFmtId="1" fontId="9" fillId="22" borderId="0" xfId="0" applyNumberFormat="1" applyFont="1" applyFill="1" applyAlignment="1">
      <alignment vertical="center" wrapText="1"/>
    </xf>
    <xf numFmtId="1" fontId="9" fillId="5" borderId="0" xfId="0" applyNumberFormat="1" applyFont="1" applyFill="1" applyAlignment="1">
      <alignment horizontal="right" vertical="center" wrapText="1"/>
    </xf>
    <xf numFmtId="1" fontId="9" fillId="6" borderId="0" xfId="0" applyNumberFormat="1" applyFont="1" applyFill="1" applyAlignment="1">
      <alignment horizontal="right" vertical="center"/>
    </xf>
    <xf numFmtId="1" fontId="9" fillId="24" borderId="0" xfId="0" applyNumberFormat="1" applyFont="1" applyFill="1"/>
    <xf numFmtId="0" fontId="9" fillId="6" borderId="0" xfId="0" applyFont="1" applyFill="1" applyAlignment="1">
      <alignment horizontal="right"/>
    </xf>
    <xf numFmtId="0" fontId="9" fillId="21" borderId="0" xfId="0" applyFont="1" applyFill="1" applyAlignment="1">
      <alignment horizontal="right"/>
    </xf>
    <xf numFmtId="1" fontId="9" fillId="5" borderId="0" xfId="0" applyNumberFormat="1" applyFont="1" applyFill="1" applyAlignment="1">
      <alignment horizontal="right" vertical="top" wrapText="1"/>
    </xf>
    <xf numFmtId="1" fontId="9" fillId="22" borderId="0" xfId="0" applyNumberFormat="1" applyFont="1" applyFill="1" applyAlignment="1">
      <alignment horizontal="right" vertical="top" wrapText="1"/>
    </xf>
    <xf numFmtId="0" fontId="9" fillId="24" borderId="0" xfId="0" applyFont="1" applyFill="1" applyAlignment="1">
      <alignment horizontal="right"/>
    </xf>
    <xf numFmtId="0" fontId="1" fillId="26" borderId="1" xfId="0" applyFont="1" applyFill="1" applyBorder="1" applyAlignment="1">
      <alignment horizontal="left" vertical="top" wrapText="1"/>
    </xf>
    <xf numFmtId="1" fontId="1" fillId="3" borderId="1" xfId="0" applyNumberFormat="1" applyFont="1" applyFill="1" applyBorder="1" applyAlignment="1">
      <alignment horizontal="left" vertical="center" wrapText="1"/>
    </xf>
    <xf numFmtId="0" fontId="15" fillId="0" borderId="1" xfId="0" applyFont="1" applyBorder="1" applyAlignment="1">
      <alignment vertical="center" wrapText="1"/>
    </xf>
    <xf numFmtId="0" fontId="15" fillId="0" borderId="4" xfId="0" applyFont="1" applyBorder="1" applyAlignment="1">
      <alignment vertical="center" wrapText="1"/>
    </xf>
    <xf numFmtId="0" fontId="30" fillId="0" borderId="1" xfId="0" applyFont="1" applyBorder="1" applyAlignment="1">
      <alignment horizontal="left"/>
    </xf>
    <xf numFmtId="165" fontId="30" fillId="0" borderId="1" xfId="0" applyNumberFormat="1" applyFont="1" applyBorder="1" applyAlignment="1">
      <alignment horizontal="left"/>
    </xf>
    <xf numFmtId="14" fontId="30" fillId="0" borderId="1" xfId="0" applyNumberFormat="1" applyFont="1" applyBorder="1" applyAlignment="1">
      <alignment horizontal="left"/>
    </xf>
    <xf numFmtId="0" fontId="30" fillId="0" borderId="9" xfId="0" applyFont="1" applyBorder="1" applyAlignment="1">
      <alignment horizontal="left"/>
    </xf>
    <xf numFmtId="0" fontId="30" fillId="0" borderId="3" xfId="0" applyFont="1" applyBorder="1" applyAlignment="1">
      <alignment horizontal="left"/>
    </xf>
    <xf numFmtId="0" fontId="30" fillId="12" borderId="8" xfId="0" applyFont="1" applyFill="1" applyBorder="1" applyAlignment="1">
      <alignment horizontal="left"/>
    </xf>
    <xf numFmtId="165" fontId="30" fillId="0" borderId="3" xfId="0" applyNumberFormat="1" applyFont="1" applyBorder="1" applyAlignment="1">
      <alignment horizontal="left"/>
    </xf>
    <xf numFmtId="0" fontId="12" fillId="11" borderId="15" xfId="0" applyFont="1" applyFill="1" applyBorder="1"/>
    <xf numFmtId="14" fontId="31" fillId="12" borderId="9" xfId="0" applyNumberFormat="1" applyFont="1" applyFill="1" applyBorder="1"/>
    <xf numFmtId="14" fontId="31" fillId="0" borderId="9" xfId="0" applyNumberFormat="1" applyFont="1" applyBorder="1"/>
    <xf numFmtId="0" fontId="30" fillId="12" borderId="9" xfId="0" applyFont="1" applyFill="1" applyBorder="1" applyAlignment="1">
      <alignment horizontal="left"/>
    </xf>
    <xf numFmtId="0" fontId="30" fillId="12" borderId="6" xfId="0" applyFont="1" applyFill="1" applyBorder="1" applyAlignment="1">
      <alignment horizontal="left"/>
    </xf>
    <xf numFmtId="0" fontId="30" fillId="12" borderId="1" xfId="0" applyFont="1" applyFill="1" applyBorder="1" applyAlignment="1">
      <alignment horizontal="left"/>
    </xf>
    <xf numFmtId="0" fontId="12" fillId="11" borderId="7" xfId="0" applyFont="1" applyFill="1" applyBorder="1"/>
    <xf numFmtId="14" fontId="31" fillId="12" borderId="1" xfId="0" applyNumberFormat="1" applyFont="1" applyFill="1" applyBorder="1"/>
    <xf numFmtId="14" fontId="32" fillId="12" borderId="1" xfId="0" applyNumberFormat="1" applyFont="1" applyFill="1" applyBorder="1"/>
    <xf numFmtId="14" fontId="31" fillId="0" borderId="1" xfId="0" applyNumberFormat="1" applyFont="1" applyBorder="1"/>
    <xf numFmtId="0" fontId="31" fillId="12" borderId="1" xfId="0" applyFont="1" applyFill="1" applyBorder="1"/>
    <xf numFmtId="0" fontId="30" fillId="0" borderId="6" xfId="0" applyFont="1" applyBorder="1" applyAlignment="1">
      <alignment horizontal="left"/>
    </xf>
    <xf numFmtId="0" fontId="30" fillId="0" borderId="7" xfId="0" applyFont="1" applyBorder="1" applyAlignment="1">
      <alignment horizontal="left"/>
    </xf>
    <xf numFmtId="0" fontId="5" fillId="2" borderId="10"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13" xfId="0" applyFont="1" applyFill="1" applyBorder="1" applyAlignment="1">
      <alignment horizontal="left" vertical="top" wrapText="1"/>
    </xf>
    <xf numFmtId="0" fontId="5" fillId="26" borderId="16" xfId="0" applyFont="1" applyFill="1" applyBorder="1" applyAlignment="1">
      <alignment horizontal="left" vertical="top" wrapText="1"/>
    </xf>
    <xf numFmtId="164" fontId="5" fillId="9" borderId="11" xfId="0" applyNumberFormat="1" applyFont="1" applyFill="1" applyBorder="1" applyAlignment="1">
      <alignment horizontal="left" vertical="top" wrapText="1"/>
    </xf>
    <xf numFmtId="164" fontId="5" fillId="2" borderId="11" xfId="0" applyNumberFormat="1" applyFont="1" applyFill="1" applyBorder="1" applyAlignment="1">
      <alignment horizontal="left" vertical="top" wrapText="1"/>
    </xf>
    <xf numFmtId="164" fontId="5" fillId="2" borderId="14" xfId="0" applyNumberFormat="1" applyFont="1" applyFill="1" applyBorder="1" applyAlignment="1">
      <alignment horizontal="left" vertical="top" wrapText="1"/>
    </xf>
    <xf numFmtId="164" fontId="5" fillId="18" borderId="10" xfId="0" applyNumberFormat="1" applyFont="1" applyFill="1" applyBorder="1" applyAlignment="1">
      <alignment horizontal="left" vertical="top" wrapText="1"/>
    </xf>
    <xf numFmtId="164" fontId="5" fillId="18" borderId="11" xfId="0" applyNumberFormat="1" applyFont="1" applyFill="1" applyBorder="1" applyAlignment="1">
      <alignment horizontal="left" vertical="top" wrapText="1"/>
    </xf>
    <xf numFmtId="0" fontId="30" fillId="0" borderId="0" xfId="0" applyFont="1" applyAlignment="1">
      <alignment horizontal="left" wrapText="1"/>
    </xf>
    <xf numFmtId="0" fontId="0" fillId="5" borderId="17" xfId="0" applyFill="1" applyBorder="1" applyAlignment="1">
      <alignment horizontal="left"/>
    </xf>
    <xf numFmtId="0" fontId="6" fillId="25" borderId="18" xfId="0" applyFont="1" applyFill="1" applyBorder="1" applyAlignment="1">
      <alignment vertical="center"/>
    </xf>
    <xf numFmtId="14" fontId="6" fillId="25" borderId="18" xfId="0" applyNumberFormat="1" applyFont="1" applyFill="1" applyBorder="1" applyAlignment="1">
      <alignment vertical="center" wrapText="1"/>
    </xf>
    <xf numFmtId="0" fontId="11" fillId="27" borderId="19" xfId="0" applyFont="1" applyFill="1" applyBorder="1" applyAlignment="1">
      <alignment horizontal="left" vertical="center"/>
    </xf>
    <xf numFmtId="1" fontId="1" fillId="5" borderId="0" xfId="0" applyNumberFormat="1" applyFont="1" applyFill="1" applyAlignment="1">
      <alignment horizontal="left" vertical="top" wrapText="1"/>
    </xf>
    <xf numFmtId="0" fontId="5" fillId="2" borderId="20" xfId="0" applyFont="1" applyFill="1" applyBorder="1" applyAlignment="1">
      <alignment horizontal="left" vertical="top" wrapText="1"/>
    </xf>
    <xf numFmtId="0" fontId="5" fillId="2" borderId="21" xfId="0"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23" xfId="0" applyFont="1" applyFill="1" applyBorder="1" applyAlignment="1">
      <alignment horizontal="left" vertical="top" wrapText="1"/>
    </xf>
    <xf numFmtId="0" fontId="32" fillId="2" borderId="21" xfId="0" applyFont="1" applyFill="1" applyBorder="1" applyAlignment="1">
      <alignment horizontal="left" vertical="top" wrapText="1"/>
    </xf>
    <xf numFmtId="0" fontId="15" fillId="0" borderId="5" xfId="0" applyFont="1" applyBorder="1"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13" fillId="0" borderId="0" xfId="0" applyFont="1" applyAlignment="1">
      <alignment horizontal="left" vertical="center" wrapText="1"/>
    </xf>
    <xf numFmtId="0" fontId="13" fillId="5" borderId="0" xfId="0" applyFont="1" applyFill="1" applyAlignment="1">
      <alignment horizontal="left" vertical="center" wrapText="1"/>
    </xf>
    <xf numFmtId="0" fontId="0" fillId="5" borderId="0" xfId="0" applyFill="1" applyAlignment="1">
      <alignment horizontal="left" vertical="center" wrapText="1"/>
    </xf>
    <xf numFmtId="0" fontId="10" fillId="23" borderId="0" xfId="0" applyFont="1" applyFill="1" applyAlignment="1">
      <alignment horizontal="left" wrapText="1"/>
    </xf>
    <xf numFmtId="0" fontId="9" fillId="15" borderId="0" xfId="0" applyFont="1" applyFill="1" applyAlignment="1">
      <alignment horizontal="left" wrapText="1"/>
    </xf>
    <xf numFmtId="0" fontId="9" fillId="14" borderId="0" xfId="0" applyFont="1" applyFill="1" applyAlignment="1">
      <alignment horizontal="left" wrapText="1"/>
    </xf>
    <xf numFmtId="0" fontId="14" fillId="0" borderId="0" xfId="0" applyFont="1" applyAlignment="1">
      <alignment horizontal="left" vertical="center"/>
    </xf>
    <xf numFmtId="0" fontId="7" fillId="0" borderId="0" xfId="0" applyFont="1" applyAlignment="1">
      <alignment horizontal="left" vertical="center"/>
    </xf>
  </cellXfs>
  <cellStyles count="2">
    <cellStyle name="Normal" xfId="0" builtinId="0"/>
    <cellStyle name="Normal 2" xfId="1"/>
  </cellStyles>
  <dxfs count="244">
    <dxf>
      <font>
        <color rgb="FF9C0006"/>
      </font>
      <fill>
        <patternFill>
          <bgColor rgb="FFFFC7CE"/>
        </patternFill>
      </fill>
    </dxf>
    <dxf>
      <fill>
        <patternFill patternType="solid">
          <bgColor rgb="FFFFC000"/>
        </patternFill>
      </fill>
    </dxf>
    <dxf>
      <fill>
        <patternFill patternType="solid">
          <bgColor rgb="FF92D050"/>
        </patternFill>
      </fill>
    </dxf>
    <dxf>
      <fill>
        <patternFill>
          <bgColor rgb="FF9966FF"/>
        </patternFill>
      </fill>
    </dxf>
    <dxf>
      <fill>
        <patternFill>
          <bgColor rgb="FF9966FF"/>
        </patternFill>
      </fill>
    </dxf>
    <dxf>
      <fill>
        <patternFill>
          <bgColor rgb="FFFFC000"/>
        </patternFill>
      </fill>
    </dxf>
    <dxf>
      <fill>
        <patternFill>
          <bgColor rgb="FFFFFF00"/>
        </patternFill>
      </fill>
    </dxf>
    <dxf>
      <fill>
        <patternFill>
          <bgColor rgb="FFFF99FF"/>
        </patternFill>
      </fill>
    </dxf>
    <dxf>
      <font>
        <b/>
        <i val="0"/>
      </font>
      <fill>
        <patternFill patternType="solid">
          <bgColor rgb="FFC6E0B4"/>
        </patternFill>
      </fill>
    </dxf>
    <dxf>
      <fill>
        <patternFill>
          <bgColor rgb="FFFF0000"/>
        </patternFill>
      </fill>
    </dxf>
    <dxf>
      <fill>
        <patternFill>
          <bgColor rgb="FF92D050"/>
        </patternFill>
      </fill>
    </dxf>
    <dxf>
      <fill>
        <patternFill>
          <bgColor rgb="FF00B0F0"/>
        </patternFill>
      </fill>
    </dxf>
    <dxf>
      <fill>
        <patternFill>
          <bgColor rgb="FF00FFFF"/>
        </patternFill>
      </fill>
    </dxf>
    <dxf>
      <fill>
        <patternFill>
          <bgColor rgb="FF9966FF"/>
        </patternFill>
      </fill>
    </dxf>
    <dxf>
      <fill>
        <patternFill>
          <bgColor rgb="FF9966FF"/>
        </patternFill>
      </fill>
    </dxf>
    <dxf>
      <fill>
        <patternFill>
          <bgColor rgb="FFFFC000"/>
        </patternFill>
      </fill>
    </dxf>
    <dxf>
      <fill>
        <patternFill>
          <bgColor rgb="FFFFFF00"/>
        </patternFill>
      </fill>
    </dxf>
    <dxf>
      <fill>
        <patternFill>
          <bgColor rgb="FFFF99FF"/>
        </patternFill>
      </fill>
    </dxf>
    <dxf>
      <font>
        <b/>
        <i val="0"/>
      </font>
      <fill>
        <patternFill patternType="solid">
          <bgColor rgb="FFC6E0B4"/>
        </patternFill>
      </fill>
    </dxf>
    <dxf>
      <fill>
        <patternFill>
          <bgColor rgb="FFFF0000"/>
        </patternFill>
      </fill>
    </dxf>
    <dxf>
      <fill>
        <patternFill>
          <bgColor rgb="FF92D050"/>
        </patternFill>
      </fill>
    </dxf>
    <dxf>
      <fill>
        <patternFill>
          <bgColor rgb="FF00B0F0"/>
        </patternFill>
      </fill>
    </dxf>
    <dxf>
      <fill>
        <patternFill>
          <bgColor rgb="FF00FFFF"/>
        </patternFill>
      </fill>
    </dxf>
    <dxf>
      <fill>
        <patternFill>
          <bgColor rgb="FF9966FF"/>
        </patternFill>
      </fill>
    </dxf>
    <dxf>
      <fill>
        <patternFill>
          <bgColor rgb="FF9966FF"/>
        </patternFill>
      </fill>
    </dxf>
    <dxf>
      <fill>
        <patternFill>
          <bgColor rgb="FFFFC000"/>
        </patternFill>
      </fill>
    </dxf>
    <dxf>
      <fill>
        <patternFill>
          <bgColor rgb="FFFFFF00"/>
        </patternFill>
      </fill>
    </dxf>
    <dxf>
      <fill>
        <patternFill>
          <bgColor rgb="FFFF99FF"/>
        </patternFill>
      </fill>
    </dxf>
    <dxf>
      <font>
        <b/>
        <i val="0"/>
      </font>
      <fill>
        <patternFill patternType="solid">
          <bgColor rgb="FF00FF99"/>
        </patternFill>
      </fill>
    </dxf>
    <dxf>
      <fill>
        <patternFill>
          <bgColor rgb="FFFF0000"/>
        </patternFill>
      </fill>
    </dxf>
    <dxf>
      <fill>
        <patternFill>
          <bgColor rgb="FF92D050"/>
        </patternFill>
      </fill>
    </dxf>
    <dxf>
      <fill>
        <patternFill>
          <bgColor rgb="FF00B0F0"/>
        </patternFill>
      </fill>
    </dxf>
    <dxf>
      <fill>
        <patternFill>
          <bgColor rgb="FF00FFFF"/>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C000"/>
        </patternFill>
      </fill>
    </dxf>
    <dxf>
      <fill>
        <patternFill>
          <bgColor rgb="FFFF00FF"/>
        </patternFill>
      </fill>
    </dxf>
    <dxf>
      <fill>
        <patternFill>
          <bgColor rgb="FF9933FF"/>
        </patternFill>
      </fill>
    </dxf>
    <dxf>
      <fill>
        <patternFill patternType="solid">
          <bgColor rgb="FFFFC000"/>
        </patternFill>
      </fill>
    </dxf>
    <dxf>
      <fill>
        <patternFill patternType="solid">
          <bgColor rgb="FFFFE699"/>
        </patternFill>
      </fill>
    </dxf>
    <dxf>
      <fill>
        <patternFill patternType="solid">
          <bgColor rgb="FF92D050"/>
        </patternFill>
      </fill>
    </dxf>
    <dxf>
      <fill>
        <patternFill>
          <bgColor rgb="FF9966FF"/>
        </patternFill>
      </fill>
    </dxf>
    <dxf>
      <fill>
        <patternFill>
          <bgColor rgb="FF9966FF"/>
        </patternFill>
      </fill>
    </dxf>
    <dxf>
      <fill>
        <patternFill>
          <bgColor rgb="FFFFC000"/>
        </patternFill>
      </fill>
    </dxf>
    <dxf>
      <font>
        <b/>
        <i val="0"/>
      </font>
      <fill>
        <patternFill patternType="solid">
          <bgColor rgb="FF00FF99"/>
        </patternFill>
      </fill>
    </dxf>
    <dxf>
      <fill>
        <patternFill>
          <bgColor rgb="FFFF0000"/>
        </patternFill>
      </fill>
    </dxf>
    <dxf>
      <fill>
        <patternFill>
          <bgColor rgb="FF92D050"/>
        </patternFill>
      </fill>
    </dxf>
    <dxf>
      <fill>
        <patternFill>
          <bgColor rgb="FF00B0F0"/>
        </patternFill>
      </fill>
    </dxf>
    <dxf>
      <fill>
        <patternFill>
          <bgColor rgb="FF00FFFF"/>
        </patternFill>
      </fill>
    </dxf>
    <dxf>
      <fill>
        <patternFill>
          <bgColor theme="7" tint="0.39994506668294322"/>
        </patternFill>
      </fill>
    </dxf>
    <dxf>
      <fill>
        <patternFill>
          <bgColor rgb="FF9966FF"/>
        </patternFill>
      </fill>
    </dxf>
    <dxf>
      <fill>
        <patternFill>
          <bgColor rgb="FF9966FF"/>
        </patternFill>
      </fill>
    </dxf>
    <dxf>
      <fill>
        <patternFill>
          <bgColor rgb="FFFFC000"/>
        </patternFill>
      </fill>
    </dxf>
    <dxf>
      <fill>
        <patternFill>
          <bgColor rgb="FFFFFF00"/>
        </patternFill>
      </fill>
    </dxf>
    <dxf>
      <fill>
        <patternFill>
          <bgColor rgb="FFFF99FF"/>
        </patternFill>
      </fill>
    </dxf>
    <dxf>
      <font>
        <b/>
        <i val="0"/>
      </font>
      <fill>
        <patternFill patternType="solid">
          <bgColor rgb="FF00FF99"/>
        </patternFill>
      </fill>
    </dxf>
    <dxf>
      <fill>
        <patternFill>
          <bgColor rgb="FFFF0000"/>
        </patternFill>
      </fill>
    </dxf>
    <dxf>
      <fill>
        <patternFill>
          <bgColor rgb="FF92D050"/>
        </patternFill>
      </fill>
    </dxf>
    <dxf>
      <fill>
        <patternFill>
          <bgColor rgb="FF00B0F0"/>
        </patternFill>
      </fill>
    </dxf>
    <dxf>
      <fill>
        <patternFill>
          <bgColor rgb="FF00FFFF"/>
        </patternFill>
      </fill>
    </dxf>
    <dxf>
      <fill>
        <patternFill>
          <bgColor theme="7" tint="0.39994506668294322"/>
        </patternFill>
      </fill>
    </dxf>
    <dxf>
      <fill>
        <patternFill>
          <bgColor rgb="FF9966FF"/>
        </patternFill>
      </fill>
    </dxf>
    <dxf>
      <fill>
        <patternFill>
          <bgColor rgb="FFFFC000"/>
        </patternFill>
      </fill>
    </dxf>
    <dxf>
      <fill>
        <patternFill>
          <bgColor rgb="FFFFFF00"/>
        </patternFill>
      </fill>
    </dxf>
    <dxf>
      <fill>
        <patternFill>
          <bgColor rgb="FFFF99FF"/>
        </patternFill>
      </fill>
    </dxf>
    <dxf>
      <font>
        <b/>
        <i val="0"/>
      </font>
      <fill>
        <patternFill patternType="solid">
          <bgColor rgb="FF00FF99"/>
        </patternFill>
      </fill>
    </dxf>
    <dxf>
      <fill>
        <patternFill>
          <bgColor rgb="FFFF0000"/>
        </patternFill>
      </fill>
    </dxf>
    <dxf>
      <fill>
        <patternFill>
          <bgColor rgb="FF92D050"/>
        </patternFill>
      </fill>
    </dxf>
    <dxf>
      <fill>
        <patternFill>
          <bgColor rgb="FF00B0F0"/>
        </patternFill>
      </fill>
    </dxf>
    <dxf>
      <fill>
        <patternFill>
          <bgColor rgb="FF00FFFF"/>
        </patternFill>
      </fill>
    </dxf>
    <dxf>
      <fill>
        <patternFill>
          <bgColor theme="7" tint="0.39994506668294322"/>
        </patternFill>
      </fill>
    </dxf>
    <dxf>
      <font>
        <b/>
        <i val="0"/>
        <color rgb="FFFF0000"/>
      </font>
    </dxf>
    <dxf>
      <font>
        <b/>
        <i val="0"/>
        <color rgb="FFFF0000"/>
      </font>
    </dxf>
    <dxf>
      <font>
        <b/>
        <i val="0"/>
        <color theme="0"/>
      </font>
      <fill>
        <patternFill>
          <bgColor rgb="FFFF0000"/>
        </patternFill>
      </fill>
    </dxf>
    <dxf>
      <fill>
        <patternFill>
          <bgColor rgb="FF9966FF"/>
        </patternFill>
      </fill>
    </dxf>
    <dxf>
      <fill>
        <patternFill>
          <bgColor rgb="FFFFC000"/>
        </patternFill>
      </fill>
    </dxf>
    <dxf>
      <fill>
        <patternFill>
          <bgColor rgb="FFFFFF00"/>
        </patternFill>
      </fill>
    </dxf>
    <dxf>
      <fill>
        <patternFill>
          <bgColor rgb="FFFF99FF"/>
        </patternFill>
      </fill>
    </dxf>
    <dxf>
      <font>
        <b/>
        <i val="0"/>
      </font>
      <fill>
        <patternFill patternType="solid">
          <bgColor rgb="FF00FF99"/>
        </patternFill>
      </fill>
    </dxf>
    <dxf>
      <fill>
        <patternFill>
          <bgColor rgb="FFFF0000"/>
        </patternFill>
      </fill>
    </dxf>
    <dxf>
      <fill>
        <patternFill>
          <bgColor rgb="FF92D050"/>
        </patternFill>
      </fill>
    </dxf>
    <dxf>
      <fill>
        <patternFill>
          <bgColor rgb="FF00B0F0"/>
        </patternFill>
      </fill>
    </dxf>
    <dxf>
      <fill>
        <patternFill>
          <bgColor rgb="FF00FFFF"/>
        </patternFill>
      </fill>
    </dxf>
    <dxf>
      <fill>
        <patternFill>
          <bgColor theme="7" tint="0.39994506668294322"/>
        </patternFill>
      </fill>
    </dxf>
    <dxf>
      <fill>
        <patternFill>
          <bgColor rgb="FF9966FF"/>
        </patternFill>
      </fill>
    </dxf>
    <dxf>
      <fill>
        <patternFill>
          <bgColor rgb="FFFFC000"/>
        </patternFill>
      </fill>
    </dxf>
    <dxf>
      <fill>
        <patternFill>
          <bgColor rgb="FFFFFF00"/>
        </patternFill>
      </fill>
    </dxf>
    <dxf>
      <fill>
        <patternFill>
          <bgColor rgb="FFFF99FF"/>
        </patternFill>
      </fill>
    </dxf>
    <dxf>
      <font>
        <b/>
        <i val="0"/>
      </font>
      <fill>
        <patternFill patternType="solid">
          <bgColor rgb="FF00FF99"/>
        </patternFill>
      </fill>
    </dxf>
    <dxf>
      <fill>
        <patternFill>
          <bgColor rgb="FFFF0000"/>
        </patternFill>
      </fill>
    </dxf>
    <dxf>
      <fill>
        <patternFill>
          <bgColor rgb="FF92D050"/>
        </patternFill>
      </fill>
    </dxf>
    <dxf>
      <fill>
        <patternFill>
          <bgColor rgb="FF00B0F0"/>
        </patternFill>
      </fill>
    </dxf>
    <dxf>
      <fill>
        <patternFill>
          <bgColor rgb="FF00FFFF"/>
        </patternFill>
      </fill>
    </dxf>
    <dxf>
      <fill>
        <patternFill>
          <bgColor theme="7" tint="0.39994506668294322"/>
        </patternFill>
      </fill>
    </dxf>
    <dxf>
      <fill>
        <patternFill>
          <bgColor rgb="FFFF0000"/>
        </patternFill>
      </fill>
    </dxf>
    <dxf>
      <fill>
        <patternFill>
          <bgColor rgb="FF92D050"/>
        </patternFill>
      </fill>
    </dxf>
    <dxf>
      <fill>
        <patternFill>
          <bgColor rgb="FF00B0F0"/>
        </patternFill>
      </fill>
    </dxf>
    <dxf>
      <fill>
        <patternFill patternType="solid">
          <bgColor rgb="FF00FFFF"/>
        </patternFill>
      </fill>
    </dxf>
    <dxf>
      <fill>
        <patternFill>
          <bgColor rgb="FF00FF99"/>
        </patternFill>
      </fill>
    </dxf>
    <dxf>
      <fill>
        <patternFill>
          <bgColor rgb="FFFFC000"/>
        </patternFill>
      </fill>
    </dxf>
    <dxf>
      <fill>
        <patternFill patternType="solid">
          <bgColor rgb="FF9966FF"/>
        </patternFill>
      </fill>
    </dxf>
    <dxf>
      <fill>
        <patternFill>
          <bgColor theme="7" tint="0.39994506668294322"/>
        </patternFill>
      </fill>
    </dxf>
    <dxf>
      <fill>
        <patternFill>
          <bgColor rgb="FFFF0000"/>
        </patternFill>
      </fill>
    </dxf>
    <dxf>
      <fill>
        <patternFill>
          <bgColor rgb="FF92D050"/>
        </patternFill>
      </fill>
    </dxf>
    <dxf>
      <fill>
        <patternFill>
          <bgColor rgb="FF00B0F0"/>
        </patternFill>
      </fill>
    </dxf>
    <dxf>
      <fill>
        <patternFill>
          <bgColor rgb="FF00FFFF"/>
        </patternFill>
      </fill>
    </dxf>
    <dxf>
      <fill>
        <patternFill>
          <bgColor rgb="FF00FF99"/>
        </patternFill>
      </fill>
    </dxf>
    <dxf>
      <fill>
        <patternFill>
          <bgColor rgb="FFFFC000"/>
        </patternFill>
      </fill>
    </dxf>
    <dxf>
      <fill>
        <patternFill>
          <bgColor rgb="FFFFFF00"/>
        </patternFill>
      </fill>
    </dxf>
    <dxf>
      <fill>
        <patternFill>
          <bgColor rgb="FFFF99FF"/>
        </patternFill>
      </fill>
    </dxf>
    <dxf>
      <fill>
        <patternFill>
          <bgColor rgb="FF954ECA"/>
        </patternFill>
      </fill>
    </dxf>
    <dxf>
      <fill>
        <patternFill>
          <bgColor theme="7" tint="0.39994506668294322"/>
        </patternFill>
      </fill>
    </dxf>
    <dxf>
      <fill>
        <patternFill>
          <bgColor rgb="FF9966FF"/>
        </patternFill>
      </fill>
    </dxf>
    <dxf>
      <fill>
        <patternFill>
          <bgColor rgb="FF9966FF"/>
        </patternFill>
      </fill>
    </dxf>
    <dxf>
      <fill>
        <patternFill>
          <bgColor rgb="FFFFC000"/>
        </patternFill>
      </fill>
    </dxf>
    <dxf>
      <fill>
        <patternFill>
          <bgColor rgb="FFFFFF00"/>
        </patternFill>
      </fill>
    </dxf>
    <dxf>
      <fill>
        <patternFill>
          <bgColor rgb="FFFF99FF"/>
        </patternFill>
      </fill>
    </dxf>
    <dxf>
      <font>
        <b/>
        <i val="0"/>
      </font>
      <fill>
        <patternFill patternType="solid">
          <bgColor rgb="FF00FF99"/>
        </patternFill>
      </fill>
    </dxf>
    <dxf>
      <fill>
        <patternFill>
          <bgColor rgb="FFFF0000"/>
        </patternFill>
      </fill>
    </dxf>
    <dxf>
      <fill>
        <patternFill>
          <bgColor rgb="FF92D050"/>
        </patternFill>
      </fill>
    </dxf>
    <dxf>
      <fill>
        <patternFill>
          <bgColor rgb="FF00B0F0"/>
        </patternFill>
      </fill>
    </dxf>
    <dxf>
      <fill>
        <patternFill>
          <bgColor rgb="FF00FFFF"/>
        </patternFill>
      </fill>
    </dxf>
    <dxf>
      <fill>
        <patternFill>
          <bgColor theme="7" tint="0.39994506668294322"/>
        </patternFill>
      </fill>
    </dxf>
    <dxf>
      <fill>
        <patternFill>
          <bgColor rgb="FFFF0000"/>
        </patternFill>
      </fill>
    </dxf>
    <dxf>
      <fill>
        <patternFill>
          <bgColor rgb="FF92D050"/>
        </patternFill>
      </fill>
    </dxf>
    <dxf>
      <fill>
        <patternFill>
          <bgColor rgb="FF00B0F0"/>
        </patternFill>
      </fill>
    </dxf>
    <dxf>
      <fill>
        <patternFill>
          <bgColor rgb="FF00FFFF"/>
        </patternFill>
      </fill>
    </dxf>
    <dxf>
      <fill>
        <patternFill>
          <bgColor rgb="FF00FF99"/>
        </patternFill>
      </fill>
    </dxf>
    <dxf>
      <fill>
        <patternFill>
          <bgColor rgb="FFFFC000"/>
        </patternFill>
      </fill>
    </dxf>
    <dxf>
      <fill>
        <patternFill>
          <bgColor rgb="FF954ECA"/>
        </patternFill>
      </fill>
    </dxf>
    <dxf>
      <fill>
        <patternFill>
          <bgColor theme="7" tint="0.39994506668294322"/>
        </patternFill>
      </fill>
    </dxf>
    <dxf>
      <fill>
        <patternFill>
          <bgColor rgb="FFFF0000"/>
        </patternFill>
      </fill>
    </dxf>
    <dxf>
      <fill>
        <patternFill>
          <bgColor rgb="FF92D050"/>
        </patternFill>
      </fill>
    </dxf>
    <dxf>
      <fill>
        <patternFill>
          <bgColor rgb="FF00B0F0"/>
        </patternFill>
      </fill>
    </dxf>
    <dxf>
      <fill>
        <patternFill>
          <bgColor rgb="FF00FFFF"/>
        </patternFill>
      </fill>
    </dxf>
    <dxf>
      <fill>
        <patternFill>
          <bgColor rgb="FF00FF99"/>
        </patternFill>
      </fill>
    </dxf>
    <dxf>
      <fill>
        <patternFill>
          <bgColor rgb="FFFFC000"/>
        </patternFill>
      </fill>
    </dxf>
    <dxf>
      <fill>
        <patternFill>
          <bgColor rgb="FF9966FF"/>
        </patternFill>
      </fill>
    </dxf>
    <dxf>
      <fill>
        <patternFill>
          <bgColor theme="7" tint="0.39994506668294322"/>
        </patternFill>
      </fill>
    </dxf>
    <dxf>
      <fill>
        <patternFill>
          <bgColor rgb="FFFF0000"/>
        </patternFill>
      </fill>
    </dxf>
    <dxf>
      <fill>
        <patternFill>
          <bgColor rgb="FF92D050"/>
        </patternFill>
      </fill>
    </dxf>
    <dxf>
      <fill>
        <patternFill>
          <bgColor rgb="FF00B0F0"/>
        </patternFill>
      </fill>
    </dxf>
    <dxf>
      <fill>
        <patternFill>
          <bgColor rgb="FF00FFFF"/>
        </patternFill>
      </fill>
    </dxf>
    <dxf>
      <fill>
        <patternFill>
          <bgColor rgb="FF00FF99"/>
        </patternFill>
      </fill>
    </dxf>
    <dxf>
      <fill>
        <patternFill>
          <bgColor rgb="FFFFC000"/>
        </patternFill>
      </fill>
    </dxf>
    <dxf>
      <fill>
        <patternFill>
          <bgColor rgb="FF9966FF"/>
        </patternFill>
      </fill>
    </dxf>
    <dxf>
      <fill>
        <patternFill>
          <bgColor theme="7" tint="0.39994506668294322"/>
        </patternFill>
      </fill>
    </dxf>
    <dxf>
      <fill>
        <patternFill>
          <bgColor rgb="FF92D050"/>
        </patternFill>
      </fill>
    </dxf>
    <dxf>
      <fill>
        <patternFill>
          <bgColor rgb="FF9966FF"/>
        </patternFill>
      </fill>
    </dxf>
    <dxf>
      <fill>
        <patternFill>
          <bgColor rgb="FFFFC000"/>
        </patternFill>
      </fill>
    </dxf>
    <dxf>
      <fill>
        <patternFill>
          <bgColor rgb="FFFF0000"/>
        </patternFill>
      </fill>
    </dxf>
    <dxf>
      <fill>
        <patternFill>
          <bgColor rgb="FF92D050"/>
        </patternFill>
      </fill>
    </dxf>
    <dxf>
      <fill>
        <patternFill>
          <bgColor rgb="FF00B0F0"/>
        </patternFill>
      </fill>
    </dxf>
    <dxf>
      <fill>
        <patternFill>
          <bgColor rgb="FF00FFFF"/>
        </patternFill>
      </fill>
    </dxf>
    <dxf>
      <fill>
        <patternFill>
          <bgColor rgb="FF00FF99"/>
        </patternFill>
      </fill>
    </dxf>
    <dxf>
      <fill>
        <patternFill>
          <bgColor rgb="FFFFC000"/>
        </patternFill>
      </fill>
    </dxf>
    <dxf>
      <fill>
        <patternFill>
          <bgColor theme="7" tint="0.39994506668294322"/>
        </patternFill>
      </fill>
    </dxf>
    <dxf>
      <fill>
        <patternFill>
          <bgColor rgb="FF66FF66"/>
        </patternFill>
      </fill>
    </dxf>
    <dxf>
      <fill>
        <patternFill>
          <bgColor rgb="FFFF0000"/>
        </patternFill>
      </fill>
    </dxf>
    <dxf>
      <fill>
        <patternFill>
          <bgColor rgb="FF9966FF"/>
        </patternFill>
      </fill>
    </dxf>
    <dxf>
      <fill>
        <patternFill>
          <bgColor rgb="FF00FF99"/>
        </patternFill>
      </fill>
    </dxf>
    <dxf>
      <fill>
        <patternFill>
          <bgColor rgb="FF92D050"/>
        </patternFill>
      </fill>
    </dxf>
    <dxf>
      <fill>
        <patternFill>
          <bgColor rgb="FF00B0F0"/>
        </patternFill>
      </fill>
    </dxf>
    <dxf>
      <fill>
        <patternFill>
          <bgColor rgb="FF00FFFF"/>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00B0F0"/>
        </patternFill>
      </fill>
    </dxf>
    <dxf>
      <fill>
        <patternFill>
          <bgColor rgb="FF9966FF"/>
        </patternFill>
      </fill>
    </dxf>
    <dxf>
      <fill>
        <patternFill>
          <bgColor rgb="FF00FF99"/>
        </patternFill>
      </fill>
    </dxf>
    <dxf>
      <fill>
        <patternFill>
          <bgColor rgb="FFFFC000"/>
        </patternFill>
      </fill>
    </dxf>
    <dxf>
      <fill>
        <patternFill>
          <bgColor rgb="FF66FFFF"/>
        </patternFill>
      </fill>
    </dxf>
    <dxf>
      <fill>
        <patternFill>
          <bgColor rgb="FFFF0000"/>
        </patternFill>
      </fill>
    </dxf>
    <dxf>
      <fill>
        <patternFill>
          <bgColor rgb="FF92D050"/>
        </patternFill>
      </fill>
    </dxf>
    <dxf>
      <fill>
        <patternFill>
          <bgColor rgb="FF00FFFF"/>
        </patternFill>
      </fill>
    </dxf>
    <dxf>
      <fill>
        <patternFill>
          <bgColor rgb="FF00FF99"/>
        </patternFill>
      </fill>
    </dxf>
    <dxf>
      <fill>
        <patternFill>
          <bgColor rgb="FFFFC000"/>
        </patternFill>
      </fill>
    </dxf>
    <dxf>
      <fill>
        <patternFill>
          <bgColor rgb="FF92D050"/>
        </patternFill>
      </fill>
    </dxf>
    <dxf>
      <fill>
        <patternFill>
          <bgColor rgb="FF00B0F0"/>
        </patternFill>
      </fill>
    </dxf>
    <dxf>
      <fill>
        <patternFill>
          <bgColor rgb="FF9966FF"/>
        </patternFill>
      </fill>
    </dxf>
    <dxf>
      <fill>
        <patternFill>
          <bgColor rgb="FF92D050"/>
        </patternFill>
      </fill>
    </dxf>
    <dxf>
      <fill>
        <patternFill>
          <bgColor rgb="FF00FF99"/>
        </patternFill>
      </fill>
    </dxf>
    <dxf>
      <fill>
        <patternFill>
          <bgColor rgb="FFFF0000"/>
        </patternFill>
      </fill>
    </dxf>
    <dxf>
      <fill>
        <patternFill>
          <bgColor rgb="FF92D050"/>
        </patternFill>
      </fill>
    </dxf>
    <dxf>
      <fill>
        <patternFill>
          <bgColor rgb="FF00B0F0"/>
        </patternFill>
      </fill>
    </dxf>
    <dxf>
      <fill>
        <patternFill>
          <bgColor rgb="FF00FFFF"/>
        </patternFill>
      </fill>
    </dxf>
    <dxf>
      <fill>
        <patternFill>
          <bgColor rgb="FFFFC000"/>
        </patternFill>
      </fill>
    </dxf>
    <dxf>
      <fill>
        <patternFill>
          <bgColor rgb="FFA365D1"/>
        </patternFill>
      </fill>
    </dxf>
    <dxf>
      <fill>
        <patternFill>
          <bgColor rgb="FFFF0000"/>
        </patternFill>
      </fill>
    </dxf>
    <dxf>
      <fill>
        <patternFill>
          <bgColor rgb="FF92D050"/>
        </patternFill>
      </fill>
    </dxf>
    <dxf>
      <fill>
        <patternFill>
          <bgColor rgb="FF00B0F0"/>
        </patternFill>
      </fill>
    </dxf>
    <dxf>
      <fill>
        <patternFill>
          <bgColor rgb="FF00FFFF"/>
        </patternFill>
      </fill>
    </dxf>
    <dxf>
      <fill>
        <patternFill>
          <bgColor rgb="FFFFC000"/>
        </patternFill>
      </fill>
    </dxf>
    <dxf>
      <fill>
        <patternFill>
          <bgColor rgb="FF00FF99"/>
        </patternFill>
      </fill>
    </dxf>
    <dxf>
      <fill>
        <patternFill>
          <bgColor rgb="FF9966FF"/>
        </patternFill>
      </fill>
    </dxf>
    <dxf>
      <fill>
        <patternFill>
          <bgColor rgb="FFFFFF00"/>
        </patternFill>
      </fill>
    </dxf>
    <dxf>
      <fill>
        <patternFill>
          <bgColor rgb="FFFF99FF"/>
        </patternFill>
      </fill>
    </dxf>
    <dxf>
      <fill>
        <patternFill>
          <bgColor rgb="FF00FF99"/>
        </patternFill>
      </fill>
    </dxf>
    <dxf>
      <fill>
        <patternFill>
          <bgColor rgb="FFFF0000"/>
        </patternFill>
      </fill>
    </dxf>
    <dxf>
      <fill>
        <patternFill>
          <bgColor rgb="FF92D050"/>
        </patternFill>
      </fill>
    </dxf>
    <dxf>
      <fill>
        <patternFill>
          <bgColor rgb="FF00B0F0"/>
        </patternFill>
      </fill>
    </dxf>
    <dxf>
      <fill>
        <patternFill>
          <bgColor rgb="FFFFC000"/>
        </patternFill>
      </fill>
    </dxf>
    <dxf>
      <fill>
        <patternFill>
          <bgColor rgb="FF9933FF"/>
        </patternFill>
      </fill>
    </dxf>
    <dxf>
      <fill>
        <patternFill>
          <bgColor rgb="FF00FFFF"/>
        </patternFill>
      </fill>
    </dxf>
    <dxf>
      <fill>
        <patternFill>
          <bgColor rgb="FF9966FF"/>
        </patternFill>
      </fill>
    </dxf>
    <dxf>
      <fill>
        <patternFill>
          <bgColor rgb="FF9966FF"/>
        </patternFill>
      </fill>
    </dxf>
    <dxf>
      <fill>
        <patternFill>
          <bgColor rgb="FFFFC000"/>
        </patternFill>
      </fill>
    </dxf>
    <dxf>
      <fill>
        <patternFill>
          <bgColor rgb="FFFFFF00"/>
        </patternFill>
      </fill>
    </dxf>
    <dxf>
      <fill>
        <patternFill>
          <bgColor rgb="FFFF99FF"/>
        </patternFill>
      </fill>
    </dxf>
    <dxf>
      <font>
        <b/>
        <i val="0"/>
      </font>
      <fill>
        <patternFill patternType="solid">
          <bgColor rgb="FFC6E0B4"/>
        </patternFill>
      </fill>
    </dxf>
    <dxf>
      <fill>
        <patternFill>
          <bgColor rgb="FFFF0000"/>
        </patternFill>
      </fill>
    </dxf>
    <dxf>
      <fill>
        <patternFill>
          <bgColor rgb="FF92D050"/>
        </patternFill>
      </fill>
    </dxf>
    <dxf>
      <fill>
        <patternFill>
          <bgColor rgb="FF00B0F0"/>
        </patternFill>
      </fill>
    </dxf>
    <dxf>
      <fill>
        <patternFill>
          <bgColor rgb="FF00FFFF"/>
        </patternFill>
      </fill>
    </dxf>
    <dxf>
      <fill>
        <patternFill>
          <bgColor theme="7" tint="0.39994506668294322"/>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FF66CC"/>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00B0F0"/>
        </patternFill>
      </fill>
    </dxf>
    <dxf>
      <fill>
        <patternFill>
          <bgColor rgb="FFFF66FF"/>
        </patternFill>
      </fill>
    </dxf>
    <dxf>
      <fill>
        <patternFill>
          <bgColor rgb="FF9966FF"/>
        </patternFill>
      </fill>
    </dxf>
    <dxf>
      <fill>
        <patternFill>
          <bgColor theme="7" tint="0.39994506668294322"/>
        </patternFill>
      </fill>
    </dxf>
    <dxf>
      <fill>
        <patternFill>
          <bgColor rgb="FFFF6600"/>
        </patternFill>
      </fill>
    </dxf>
    <dxf>
      <fill>
        <patternFill>
          <bgColor rgb="FFFF0000"/>
        </patternFill>
      </fill>
    </dxf>
    <dxf>
      <fill>
        <patternFill>
          <bgColor rgb="FF7FB957"/>
        </patternFill>
      </fill>
    </dxf>
    <dxf>
      <fill>
        <patternFill>
          <bgColor rgb="FFFFC000"/>
        </patternFill>
      </fill>
    </dxf>
    <dxf>
      <fill>
        <patternFill>
          <bgColor rgb="FF00B0F0"/>
        </patternFill>
      </fill>
    </dxf>
    <dxf>
      <fill>
        <patternFill>
          <bgColor rgb="FFFF66FF"/>
        </patternFill>
      </fill>
    </dxf>
  </dxfs>
  <tableStyles count="0" defaultTableStyle="TableStyleMedium2" defaultPivotStyle="PivotStyleLight16"/>
  <colors>
    <mruColors>
      <color rgb="FF00FF99"/>
      <color rgb="FF9966FF"/>
      <color rgb="FF00FFFF"/>
      <color rgb="FF954ECA"/>
      <color rgb="FF66FFFF"/>
      <color rgb="FFA365D1"/>
      <color rgb="FF9751CB"/>
      <color rgb="FF9933FF"/>
      <color rgb="FFFF66FF"/>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H30"/>
  <sheetViews>
    <sheetView zoomScale="124" zoomScaleNormal="124" workbookViewId="0">
      <selection activeCell="B11" sqref="B11"/>
    </sheetView>
  </sheetViews>
  <sheetFormatPr defaultRowHeight="15" x14ac:dyDescent="0.25"/>
  <cols>
    <col min="1" max="1" width="34.7109375" style="23" customWidth="1"/>
    <col min="2" max="2" width="119.42578125" style="23" customWidth="1"/>
    <col min="4" max="4" width="10.7109375" customWidth="1"/>
  </cols>
  <sheetData>
    <row r="1" spans="1:1776" s="35" customFormat="1" ht="26.25" x14ac:dyDescent="0.4">
      <c r="A1" s="129" t="s">
        <v>0</v>
      </c>
      <c r="B1" s="129"/>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row>
    <row r="2" spans="1:1776" s="36" customFormat="1" ht="135.75" customHeight="1" x14ac:dyDescent="0.25">
      <c r="A2" s="127" t="s">
        <v>1</v>
      </c>
      <c r="B2" s="128"/>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row>
    <row r="3" spans="1:1776" s="30" customFormat="1" ht="75" x14ac:dyDescent="0.25">
      <c r="A3" s="46" t="s">
        <v>2</v>
      </c>
      <c r="B3" s="42" t="s">
        <v>3</v>
      </c>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row>
    <row r="4" spans="1:1776" s="36" customFormat="1" ht="18.75" x14ac:dyDescent="0.3">
      <c r="A4" s="130" t="s">
        <v>4</v>
      </c>
      <c r="B4" s="130"/>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row>
    <row r="5" spans="1:1776" ht="60.6" customHeight="1" x14ac:dyDescent="0.25">
      <c r="A5" s="126" t="s">
        <v>5</v>
      </c>
      <c r="B5" s="125"/>
    </row>
    <row r="6" spans="1:1776" ht="14.45" customHeight="1" x14ac:dyDescent="0.25">
      <c r="A6" s="24" t="s">
        <v>6</v>
      </c>
      <c r="B6" s="24" t="s">
        <v>7</v>
      </c>
    </row>
    <row r="7" spans="1:1776" x14ac:dyDescent="0.25">
      <c r="A7" s="33" t="s">
        <v>8</v>
      </c>
      <c r="B7" s="25" t="s">
        <v>9</v>
      </c>
    </row>
    <row r="8" spans="1:1776" x14ac:dyDescent="0.25">
      <c r="A8" s="33" t="s">
        <v>10</v>
      </c>
      <c r="B8" s="25" t="s">
        <v>11</v>
      </c>
    </row>
    <row r="9" spans="1:1776" ht="30" x14ac:dyDescent="0.25">
      <c r="A9" s="33" t="s">
        <v>12</v>
      </c>
      <c r="B9" s="80" t="s">
        <v>13</v>
      </c>
    </row>
    <row r="10" spans="1:1776" x14ac:dyDescent="0.25">
      <c r="A10" s="33" t="s">
        <v>14</v>
      </c>
      <c r="B10" s="25" t="s">
        <v>15</v>
      </c>
    </row>
    <row r="11" spans="1:1776" ht="75" x14ac:dyDescent="0.25">
      <c r="A11" s="33" t="s">
        <v>16</v>
      </c>
      <c r="B11" s="81" t="s">
        <v>17</v>
      </c>
    </row>
    <row r="12" spans="1:1776" ht="45" x14ac:dyDescent="0.25">
      <c r="A12" s="44" t="s">
        <v>18</v>
      </c>
      <c r="B12" s="123" t="s">
        <v>19</v>
      </c>
    </row>
    <row r="13" spans="1:1776" ht="30" x14ac:dyDescent="0.25">
      <c r="A13" s="66" t="s">
        <v>20</v>
      </c>
      <c r="B13" s="25" t="s">
        <v>21</v>
      </c>
    </row>
    <row r="14" spans="1:1776" ht="35.25" customHeight="1" x14ac:dyDescent="0.25">
      <c r="A14" s="44" t="s">
        <v>22</v>
      </c>
      <c r="B14" s="43" t="s">
        <v>23</v>
      </c>
    </row>
    <row r="15" spans="1:1776" x14ac:dyDescent="0.25">
      <c r="A15" s="44" t="s">
        <v>24</v>
      </c>
      <c r="B15" s="43" t="s">
        <v>25</v>
      </c>
    </row>
    <row r="16" spans="1:1776" x14ac:dyDescent="0.25">
      <c r="A16" s="44" t="s">
        <v>26</v>
      </c>
      <c r="B16" s="43" t="s">
        <v>27</v>
      </c>
    </row>
    <row r="17" spans="1:355" ht="33" customHeight="1" x14ac:dyDescent="0.25">
      <c r="A17" s="44" t="s">
        <v>28</v>
      </c>
      <c r="B17" s="43" t="s">
        <v>29</v>
      </c>
    </row>
    <row r="18" spans="1:355" ht="60" x14ac:dyDescent="0.25">
      <c r="A18" s="34" t="s">
        <v>30</v>
      </c>
      <c r="B18" s="43" t="s">
        <v>31</v>
      </c>
    </row>
    <row r="19" spans="1:355" s="32" customFormat="1" ht="18.75" x14ac:dyDescent="0.3">
      <c r="A19" s="131" t="s">
        <v>32</v>
      </c>
      <c r="B19" s="131"/>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row>
    <row r="20" spans="1:355" ht="50.25" customHeight="1" x14ac:dyDescent="0.25">
      <c r="A20" s="124" t="s">
        <v>33</v>
      </c>
      <c r="B20" s="125"/>
    </row>
    <row r="21" spans="1:355" ht="54" customHeight="1" x14ac:dyDescent="0.25">
      <c r="A21" s="37" t="s">
        <v>6</v>
      </c>
      <c r="B21" s="37" t="s">
        <v>7</v>
      </c>
    </row>
    <row r="22" spans="1:355" x14ac:dyDescent="0.25">
      <c r="A22" s="38" t="s">
        <v>8</v>
      </c>
      <c r="B22" s="25" t="s">
        <v>34</v>
      </c>
    </row>
    <row r="23" spans="1:355" x14ac:dyDescent="0.25">
      <c r="A23" s="38" t="s">
        <v>10</v>
      </c>
      <c r="B23" s="25" t="s">
        <v>35</v>
      </c>
    </row>
    <row r="24" spans="1:355" ht="30" x14ac:dyDescent="0.25">
      <c r="A24" s="38" t="s">
        <v>12</v>
      </c>
      <c r="B24" s="25" t="s">
        <v>36</v>
      </c>
    </row>
    <row r="25" spans="1:355" ht="60" x14ac:dyDescent="0.25">
      <c r="A25" s="38" t="s">
        <v>37</v>
      </c>
      <c r="B25" s="25" t="s">
        <v>38</v>
      </c>
    </row>
    <row r="26" spans="1:355" ht="45" x14ac:dyDescent="0.25">
      <c r="A26" s="48" t="s">
        <v>39</v>
      </c>
      <c r="B26" s="45" t="s">
        <v>40</v>
      </c>
    </row>
    <row r="27" spans="1:355" ht="45" x14ac:dyDescent="0.25">
      <c r="A27" s="47" t="s">
        <v>20</v>
      </c>
      <c r="B27" s="51" t="s">
        <v>41</v>
      </c>
    </row>
    <row r="28" spans="1:355" x14ac:dyDescent="0.25">
      <c r="A28" s="49" t="s">
        <v>42</v>
      </c>
      <c r="B28" s="50" t="s">
        <v>43</v>
      </c>
    </row>
    <row r="29" spans="1:355" ht="30" x14ac:dyDescent="0.25">
      <c r="A29" s="38" t="s">
        <v>44</v>
      </c>
      <c r="B29" s="25" t="s">
        <v>45</v>
      </c>
    </row>
    <row r="30" spans="1:355" ht="60" x14ac:dyDescent="0.25">
      <c r="A30" s="38" t="s">
        <v>30</v>
      </c>
      <c r="B30" s="25" t="s">
        <v>46</v>
      </c>
    </row>
  </sheetData>
  <mergeCells count="6">
    <mergeCell ref="A20:B20"/>
    <mergeCell ref="A5:B5"/>
    <mergeCell ref="A2:B2"/>
    <mergeCell ref="A1:B1"/>
    <mergeCell ref="A4:B4"/>
    <mergeCell ref="A19:B19"/>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616"/>
  <sheetViews>
    <sheetView showGridLines="0" tabSelected="1" zoomScale="85" zoomScaleNormal="85" workbookViewId="0">
      <pane xSplit="3" ySplit="7" topLeftCell="D8" activePane="bottomRight" state="frozen"/>
      <selection pane="topRight" activeCell="F1" sqref="F1"/>
      <selection pane="bottomLeft" activeCell="A9" sqref="A9"/>
      <selection pane="bottomRight" activeCell="A8" sqref="A8"/>
    </sheetView>
  </sheetViews>
  <sheetFormatPr defaultColWidth="8.7109375" defaultRowHeight="15" customHeight="1" x14ac:dyDescent="0.25"/>
  <cols>
    <col min="1" max="1" width="23.140625" style="2" customWidth="1"/>
    <col min="2" max="2" width="26.140625" style="2" customWidth="1"/>
    <col min="3" max="3" width="28.85546875" style="2" customWidth="1"/>
    <col min="4" max="4" width="20.7109375" style="2" customWidth="1"/>
    <col min="5" max="6" width="19.85546875" style="2" customWidth="1"/>
    <col min="7" max="7" width="19.42578125" style="2" customWidth="1"/>
    <col min="8" max="8" width="15" style="2" bestFit="1" customWidth="1"/>
    <col min="9" max="11" width="17.42578125" style="2" customWidth="1"/>
    <col min="12" max="12" width="17.7109375" style="2" customWidth="1"/>
    <col min="13" max="13" width="15.42578125" style="2" customWidth="1"/>
    <col min="14" max="14" width="18.28515625" style="2" customWidth="1"/>
    <col min="15" max="16" width="15.42578125" style="2" customWidth="1"/>
    <col min="17" max="17" width="18.28515625" style="2" customWidth="1"/>
    <col min="18" max="19" width="15.42578125" style="2" customWidth="1"/>
    <col min="20" max="20" width="18.28515625" style="2" customWidth="1"/>
    <col min="21" max="22" width="15.42578125" style="2" customWidth="1"/>
    <col min="23" max="23" width="18.28515625" style="2" customWidth="1"/>
    <col min="24" max="25" width="15.42578125" style="2" customWidth="1"/>
    <col min="26" max="26" width="18.28515625" style="2" customWidth="1"/>
    <col min="27" max="28" width="15.42578125" style="2" customWidth="1"/>
    <col min="29" max="29" width="18.28515625" style="2" customWidth="1"/>
    <col min="30" max="31" width="15.42578125" style="2" customWidth="1"/>
    <col min="32" max="32" width="18.28515625" style="2" customWidth="1"/>
    <col min="33" max="34" width="15.42578125" style="2" customWidth="1"/>
    <col min="35" max="35" width="18.28515625" style="2" customWidth="1"/>
    <col min="36" max="37" width="15.42578125" style="2" customWidth="1"/>
    <col min="38" max="38" width="18.28515625" style="2" customWidth="1"/>
    <col min="39" max="40" width="15.42578125" style="2" customWidth="1"/>
    <col min="41" max="41" width="18.28515625" style="2" customWidth="1"/>
    <col min="42" max="43" width="15.42578125" style="2" customWidth="1"/>
    <col min="44" max="44" width="18.28515625" style="2" customWidth="1"/>
    <col min="45" max="46" width="15.42578125" style="2" customWidth="1"/>
    <col min="47" max="47" width="18.28515625" style="2" customWidth="1"/>
    <col min="48" max="49" width="15.42578125" style="2" customWidth="1"/>
    <col min="50" max="50" width="18.28515625" style="2" customWidth="1"/>
    <col min="51" max="52" width="15.42578125" style="2" customWidth="1"/>
    <col min="53" max="53" width="18.28515625" style="2" customWidth="1"/>
    <col min="54" max="55" width="15.42578125" style="2" customWidth="1"/>
    <col min="56" max="56" width="18.28515625" style="2" customWidth="1"/>
    <col min="57" max="58" width="15.42578125" style="2" customWidth="1"/>
    <col min="59" max="59" width="18.28515625" style="2" customWidth="1"/>
    <col min="60" max="61" width="15.42578125" style="2" customWidth="1"/>
    <col min="62" max="62" width="18.28515625" style="2" customWidth="1"/>
    <col min="63" max="64" width="15.42578125" style="2" customWidth="1"/>
    <col min="65" max="65" width="18.28515625" style="2" customWidth="1"/>
    <col min="66" max="67" width="15.42578125" style="2" customWidth="1"/>
    <col min="68" max="68" width="18.28515625" style="2" customWidth="1"/>
    <col min="69" max="69" width="15.42578125" style="2" customWidth="1"/>
    <col min="70" max="16384" width="8.7109375" style="5"/>
  </cols>
  <sheetData>
    <row r="1" spans="1:69" ht="20.25" customHeight="1" x14ac:dyDescent="0.3">
      <c r="A1" s="132" t="s">
        <v>47</v>
      </c>
      <c r="B1" s="132"/>
      <c r="C1" s="5"/>
      <c r="D1" s="59" t="s">
        <v>48</v>
      </c>
      <c r="E1" s="29"/>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row>
    <row r="2" spans="1:69" ht="15" customHeight="1" x14ac:dyDescent="0.25">
      <c r="A2" s="12" t="s">
        <v>49</v>
      </c>
      <c r="B2" s="113"/>
      <c r="C2" s="5"/>
      <c r="D2" s="56" t="s">
        <v>50</v>
      </c>
      <c r="E2" s="71">
        <f>COUNTIF(E8:E500,"COVID positive")</f>
        <v>0</v>
      </c>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row>
    <row r="3" spans="1:69" ht="15" customHeight="1" x14ac:dyDescent="0.3">
      <c r="A3" s="13" t="s">
        <v>51</v>
      </c>
      <c r="B3" s="114"/>
      <c r="C3" s="5"/>
      <c r="D3" s="57" t="s">
        <v>52</v>
      </c>
      <c r="E3" s="68">
        <f>COUNTIF(E8:E500,"Influenza positive")</f>
        <v>0</v>
      </c>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row>
    <row r="4" spans="1:69" ht="15" customHeight="1" x14ac:dyDescent="0.25">
      <c r="A4" s="14" t="s">
        <v>53</v>
      </c>
      <c r="B4" s="115"/>
      <c r="C4" s="5"/>
      <c r="D4" s="58" t="s">
        <v>54</v>
      </c>
      <c r="E4" s="69">
        <f>COUNTIF(E8:E500,"RSV positive")</f>
        <v>0</v>
      </c>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row>
    <row r="5" spans="1:69" ht="15" customHeight="1" x14ac:dyDescent="0.25">
      <c r="A5" s="14" t="s">
        <v>55</v>
      </c>
      <c r="B5" s="116"/>
      <c r="C5" s="5"/>
      <c r="D5" s="117" t="s">
        <v>56</v>
      </c>
      <c r="E5" s="70">
        <f>COUNTIF(E8:E500,"COVID &amp; FLU +")</f>
        <v>0</v>
      </c>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row>
    <row r="6" spans="1:69" ht="15" customHeight="1" x14ac:dyDescent="0.3">
      <c r="A6" s="6"/>
      <c r="B6" s="1"/>
      <c r="C6" s="5"/>
      <c r="D6" s="60" t="s">
        <v>57</v>
      </c>
      <c r="E6" s="72">
        <f>COUNTIF(E8:E500,"COVID &amp; RSV +")</f>
        <v>0</v>
      </c>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row>
    <row r="7" spans="1:69" s="112" customFormat="1" ht="82.5" customHeight="1" x14ac:dyDescent="0.25">
      <c r="A7" s="102" t="s">
        <v>58</v>
      </c>
      <c r="B7" s="104" t="s">
        <v>59</v>
      </c>
      <c r="C7" s="118" t="s">
        <v>60</v>
      </c>
      <c r="D7" s="119" t="s">
        <v>61</v>
      </c>
      <c r="E7" s="106" t="s">
        <v>62</v>
      </c>
      <c r="F7" s="122" t="s">
        <v>63</v>
      </c>
      <c r="G7" s="120" t="s">
        <v>64</v>
      </c>
      <c r="H7" s="120" t="s">
        <v>65</v>
      </c>
      <c r="I7" s="121" t="s">
        <v>66</v>
      </c>
      <c r="J7" s="105" t="s">
        <v>67</v>
      </c>
      <c r="K7" s="103" t="s">
        <v>68</v>
      </c>
      <c r="L7" s="103" t="s">
        <v>69</v>
      </c>
      <c r="M7" s="107" t="s">
        <v>70</v>
      </c>
      <c r="N7" s="107" t="s">
        <v>71</v>
      </c>
      <c r="O7" s="107" t="s">
        <v>72</v>
      </c>
      <c r="P7" s="108" t="s">
        <v>70</v>
      </c>
      <c r="Q7" s="109" t="s">
        <v>71</v>
      </c>
      <c r="R7" s="110" t="s">
        <v>72</v>
      </c>
      <c r="S7" s="107" t="s">
        <v>70</v>
      </c>
      <c r="T7" s="107" t="s">
        <v>71</v>
      </c>
      <c r="U7" s="107" t="s">
        <v>72</v>
      </c>
      <c r="V7" s="108" t="s">
        <v>70</v>
      </c>
      <c r="W7" s="108" t="s">
        <v>71</v>
      </c>
      <c r="X7" s="111" t="s">
        <v>72</v>
      </c>
      <c r="Y7" s="107" t="s">
        <v>70</v>
      </c>
      <c r="Z7" s="107" t="s">
        <v>71</v>
      </c>
      <c r="AA7" s="107" t="s">
        <v>72</v>
      </c>
      <c r="AB7" s="108" t="s">
        <v>70</v>
      </c>
      <c r="AC7" s="108" t="s">
        <v>71</v>
      </c>
      <c r="AD7" s="111" t="s">
        <v>72</v>
      </c>
      <c r="AE7" s="107" t="s">
        <v>70</v>
      </c>
      <c r="AF7" s="107" t="s">
        <v>71</v>
      </c>
      <c r="AG7" s="107" t="s">
        <v>72</v>
      </c>
      <c r="AH7" s="108" t="s">
        <v>70</v>
      </c>
      <c r="AI7" s="108" t="s">
        <v>71</v>
      </c>
      <c r="AJ7" s="111" t="s">
        <v>72</v>
      </c>
      <c r="AK7" s="107" t="s">
        <v>70</v>
      </c>
      <c r="AL7" s="107" t="s">
        <v>71</v>
      </c>
      <c r="AM7" s="107" t="s">
        <v>72</v>
      </c>
      <c r="AN7" s="108" t="s">
        <v>70</v>
      </c>
      <c r="AO7" s="108" t="s">
        <v>71</v>
      </c>
      <c r="AP7" s="111" t="s">
        <v>72</v>
      </c>
      <c r="AQ7" s="107" t="s">
        <v>70</v>
      </c>
      <c r="AR7" s="107" t="s">
        <v>71</v>
      </c>
      <c r="AS7" s="107" t="s">
        <v>72</v>
      </c>
      <c r="AT7" s="108" t="s">
        <v>70</v>
      </c>
      <c r="AU7" s="108" t="s">
        <v>71</v>
      </c>
      <c r="AV7" s="108" t="s">
        <v>72</v>
      </c>
      <c r="AW7" s="107" t="s">
        <v>70</v>
      </c>
      <c r="AX7" s="107" t="s">
        <v>71</v>
      </c>
      <c r="AY7" s="107" t="s">
        <v>72</v>
      </c>
      <c r="AZ7" s="108" t="s">
        <v>70</v>
      </c>
      <c r="BA7" s="108" t="s">
        <v>71</v>
      </c>
      <c r="BB7" s="111" t="s">
        <v>72</v>
      </c>
      <c r="BC7" s="107" t="s">
        <v>70</v>
      </c>
      <c r="BD7" s="107" t="s">
        <v>71</v>
      </c>
      <c r="BE7" s="107" t="s">
        <v>72</v>
      </c>
      <c r="BF7" s="108" t="s">
        <v>70</v>
      </c>
      <c r="BG7" s="108" t="s">
        <v>71</v>
      </c>
      <c r="BH7" s="108" t="s">
        <v>72</v>
      </c>
      <c r="BI7" s="107" t="s">
        <v>70</v>
      </c>
      <c r="BJ7" s="107" t="s">
        <v>71</v>
      </c>
      <c r="BK7" s="107" t="s">
        <v>72</v>
      </c>
      <c r="BL7" s="108" t="s">
        <v>70</v>
      </c>
      <c r="BM7" s="108" t="s">
        <v>71</v>
      </c>
      <c r="BN7" s="111" t="s">
        <v>72</v>
      </c>
      <c r="BO7" s="107" t="s">
        <v>70</v>
      </c>
      <c r="BP7" s="107" t="s">
        <v>71</v>
      </c>
      <c r="BQ7" s="107" t="s">
        <v>72</v>
      </c>
    </row>
    <row r="8" spans="1:69" ht="15.75" x14ac:dyDescent="0.25">
      <c r="A8" s="82"/>
      <c r="B8" s="53"/>
      <c r="C8" s="87"/>
      <c r="D8" s="89"/>
      <c r="E8" s="86"/>
      <c r="F8" s="88"/>
      <c r="G8" s="86"/>
      <c r="H8" s="86"/>
      <c r="I8" s="86"/>
      <c r="J8" s="86"/>
      <c r="K8" s="85"/>
      <c r="L8" s="85"/>
      <c r="M8" s="90"/>
      <c r="N8" s="85"/>
      <c r="O8" s="85"/>
      <c r="P8" s="91"/>
      <c r="Q8" s="85"/>
      <c r="R8" s="85"/>
      <c r="S8" s="91"/>
      <c r="T8" s="85"/>
      <c r="U8" s="85"/>
      <c r="V8" s="91"/>
      <c r="W8" s="85"/>
      <c r="X8" s="85"/>
      <c r="Y8" s="85"/>
      <c r="Z8" s="85"/>
      <c r="AA8" s="85"/>
      <c r="AB8" s="85"/>
      <c r="AC8" s="85"/>
      <c r="AD8" s="85"/>
      <c r="AE8" s="92"/>
      <c r="AF8" s="85"/>
      <c r="AG8" s="85"/>
      <c r="AH8" s="92"/>
      <c r="AI8" s="85"/>
      <c r="AJ8" s="85"/>
      <c r="AK8" s="92"/>
      <c r="AL8" s="85"/>
      <c r="AM8" s="85"/>
      <c r="AN8" s="92"/>
      <c r="AO8" s="85"/>
      <c r="AP8" s="85"/>
      <c r="AQ8" s="92"/>
      <c r="AR8" s="85"/>
      <c r="AS8" s="85"/>
      <c r="AT8" s="92"/>
      <c r="AU8" s="85"/>
      <c r="AV8" s="85"/>
      <c r="AW8" s="92"/>
      <c r="AX8" s="85"/>
      <c r="AY8" s="85"/>
      <c r="AZ8" s="92"/>
      <c r="BA8" s="85"/>
      <c r="BB8" s="85"/>
      <c r="BC8" s="92"/>
      <c r="BD8" s="85"/>
      <c r="BE8" s="85"/>
      <c r="BF8" s="92"/>
      <c r="BG8" s="85"/>
      <c r="BH8" s="85"/>
      <c r="BI8" s="92"/>
      <c r="BJ8" s="85"/>
      <c r="BK8" s="85"/>
      <c r="BL8" s="92"/>
      <c r="BM8" s="85"/>
      <c r="BN8" s="85"/>
      <c r="BO8" s="92"/>
      <c r="BP8" s="85"/>
      <c r="BQ8" s="85"/>
    </row>
    <row r="9" spans="1:69" ht="15.75" x14ac:dyDescent="0.25">
      <c r="A9" s="31"/>
      <c r="B9" s="31"/>
      <c r="C9" s="93"/>
      <c r="D9" s="95"/>
      <c r="E9" s="82"/>
      <c r="F9" s="83"/>
      <c r="G9" s="82"/>
      <c r="H9" s="82"/>
      <c r="I9" s="82"/>
      <c r="J9" s="82"/>
      <c r="K9" s="84"/>
      <c r="L9" s="82"/>
      <c r="M9" s="96"/>
      <c r="N9" s="94"/>
      <c r="O9" s="82"/>
      <c r="P9" s="96"/>
      <c r="Q9" s="94"/>
      <c r="R9" s="82"/>
      <c r="S9" s="96"/>
      <c r="T9" s="94"/>
      <c r="U9" s="82"/>
      <c r="V9" s="94"/>
      <c r="W9" s="94"/>
      <c r="X9" s="82"/>
      <c r="Y9" s="82"/>
      <c r="Z9" s="94"/>
      <c r="AA9" s="82"/>
      <c r="AB9" s="82"/>
      <c r="AC9" s="94"/>
      <c r="AD9" s="82"/>
      <c r="AE9" s="94"/>
      <c r="AF9" s="94"/>
      <c r="AG9" s="82"/>
      <c r="AH9" s="94"/>
      <c r="AI9" s="94"/>
      <c r="AJ9" s="82"/>
      <c r="AK9" s="94"/>
      <c r="AL9" s="94"/>
      <c r="AM9" s="82"/>
      <c r="AN9" s="94"/>
      <c r="AO9" s="94"/>
      <c r="AP9" s="82"/>
      <c r="AQ9" s="94"/>
      <c r="AR9" s="94"/>
      <c r="AS9" s="82"/>
      <c r="AT9" s="94"/>
      <c r="AU9" s="94"/>
      <c r="AV9" s="82"/>
      <c r="AW9" s="94"/>
      <c r="AX9" s="94"/>
      <c r="AY9" s="82"/>
      <c r="AZ9" s="94"/>
      <c r="BA9" s="94"/>
      <c r="BB9" s="82"/>
      <c r="BC9" s="94"/>
      <c r="BD9" s="94"/>
      <c r="BE9" s="82"/>
      <c r="BF9" s="94"/>
      <c r="BG9" s="94"/>
      <c r="BH9" s="82"/>
      <c r="BI9" s="94"/>
      <c r="BJ9" s="94"/>
      <c r="BK9" s="82"/>
      <c r="BL9" s="94"/>
      <c r="BM9" s="94"/>
      <c r="BN9" s="82"/>
      <c r="BO9" s="94"/>
      <c r="BP9" s="94"/>
      <c r="BQ9" s="82"/>
    </row>
    <row r="10" spans="1:69" ht="15.75" x14ac:dyDescent="0.25">
      <c r="A10" s="31"/>
      <c r="B10" s="31"/>
      <c r="C10" s="93"/>
      <c r="D10" s="95"/>
      <c r="E10" s="82"/>
      <c r="F10" s="83"/>
      <c r="G10" s="82"/>
      <c r="H10" s="82"/>
      <c r="I10" s="82"/>
      <c r="J10" s="82"/>
      <c r="K10" s="82"/>
      <c r="L10" s="82"/>
      <c r="M10" s="96"/>
      <c r="N10" s="94"/>
      <c r="O10" s="82"/>
      <c r="P10" s="96"/>
      <c r="Q10" s="94"/>
      <c r="R10" s="82"/>
      <c r="S10" s="96"/>
      <c r="T10" s="94"/>
      <c r="U10" s="82"/>
      <c r="V10" s="96"/>
      <c r="W10" s="94"/>
      <c r="X10" s="82"/>
      <c r="Y10" s="82"/>
      <c r="Z10" s="94"/>
      <c r="AA10" s="82"/>
      <c r="AB10" s="82"/>
      <c r="AC10" s="94"/>
      <c r="AD10" s="82"/>
      <c r="AE10" s="94"/>
      <c r="AF10" s="94"/>
      <c r="AG10" s="82"/>
      <c r="AH10" s="94"/>
      <c r="AI10" s="94"/>
      <c r="AJ10" s="82"/>
      <c r="AK10" s="94"/>
      <c r="AL10" s="94"/>
      <c r="AM10" s="82"/>
      <c r="AN10" s="94"/>
      <c r="AO10" s="94"/>
      <c r="AP10" s="82"/>
      <c r="AQ10" s="94"/>
      <c r="AR10" s="94"/>
      <c r="AS10" s="82"/>
      <c r="AT10" s="94"/>
      <c r="AU10" s="94"/>
      <c r="AV10" s="82"/>
      <c r="AW10" s="94"/>
      <c r="AX10" s="94"/>
      <c r="AY10" s="82"/>
      <c r="AZ10" s="94"/>
      <c r="BA10" s="94"/>
      <c r="BB10" s="82"/>
      <c r="BC10" s="94"/>
      <c r="BD10" s="94"/>
      <c r="BE10" s="82"/>
      <c r="BF10" s="94"/>
      <c r="BG10" s="94"/>
      <c r="BH10" s="82"/>
      <c r="BI10" s="94"/>
      <c r="BJ10" s="94"/>
      <c r="BK10" s="82"/>
      <c r="BL10" s="94"/>
      <c r="BM10" s="94"/>
      <c r="BN10" s="82"/>
      <c r="BO10" s="94"/>
      <c r="BP10" s="94"/>
      <c r="BQ10" s="82"/>
    </row>
    <row r="11" spans="1:69" ht="15.75" x14ac:dyDescent="0.25">
      <c r="A11" s="31"/>
      <c r="B11" s="31"/>
      <c r="C11" s="93"/>
      <c r="D11" s="53"/>
      <c r="E11" s="82"/>
      <c r="F11" s="83"/>
      <c r="G11" s="82"/>
      <c r="H11" s="82"/>
      <c r="I11" s="82"/>
      <c r="J11" s="82"/>
      <c r="K11" s="84"/>
      <c r="L11" s="82"/>
      <c r="M11" s="96"/>
      <c r="N11" s="94"/>
      <c r="O11" s="82"/>
      <c r="P11" s="96"/>
      <c r="Q11" s="94"/>
      <c r="R11" s="82"/>
      <c r="S11" s="96"/>
      <c r="T11" s="94"/>
      <c r="U11" s="82"/>
      <c r="V11" s="96"/>
      <c r="W11" s="94"/>
      <c r="X11" s="82"/>
      <c r="Y11" s="82"/>
      <c r="Z11" s="94"/>
      <c r="AA11" s="82"/>
      <c r="AB11" s="82"/>
      <c r="AC11" s="94"/>
      <c r="AD11" s="82"/>
      <c r="AE11" s="94"/>
      <c r="AF11" s="94"/>
      <c r="AG11" s="82"/>
      <c r="AH11" s="94"/>
      <c r="AI11" s="94"/>
      <c r="AJ11" s="82"/>
      <c r="AK11" s="94"/>
      <c r="AL11" s="94"/>
      <c r="AM11" s="82"/>
      <c r="AN11" s="94"/>
      <c r="AO11" s="94"/>
      <c r="AP11" s="82"/>
      <c r="AQ11" s="94"/>
      <c r="AR11" s="94"/>
      <c r="AS11" s="82"/>
      <c r="AT11" s="94"/>
      <c r="AU11" s="94"/>
      <c r="AV11" s="82"/>
      <c r="AW11" s="94"/>
      <c r="AX11" s="94"/>
      <c r="AY11" s="82"/>
      <c r="AZ11" s="94"/>
      <c r="BA11" s="94"/>
      <c r="BB11" s="82"/>
      <c r="BC11" s="94"/>
      <c r="BD11" s="94"/>
      <c r="BE11" s="82"/>
      <c r="BF11" s="94"/>
      <c r="BG11" s="94"/>
      <c r="BH11" s="82"/>
      <c r="BI11" s="94"/>
      <c r="BJ11" s="94"/>
      <c r="BK11" s="82"/>
      <c r="BL11" s="94"/>
      <c r="BM11" s="94"/>
      <c r="BN11" s="82"/>
      <c r="BO11" s="94"/>
      <c r="BP11" s="94"/>
      <c r="BQ11" s="82"/>
    </row>
    <row r="12" spans="1:69" ht="15.75" x14ac:dyDescent="0.25">
      <c r="A12" s="31"/>
      <c r="B12" s="31"/>
      <c r="C12" s="93"/>
      <c r="D12" s="95"/>
      <c r="E12" s="82"/>
      <c r="F12" s="83"/>
      <c r="G12" s="82"/>
      <c r="H12" s="82"/>
      <c r="I12" s="82"/>
      <c r="J12" s="82"/>
      <c r="K12" s="84"/>
      <c r="L12" s="82"/>
      <c r="M12" s="96"/>
      <c r="N12" s="94"/>
      <c r="O12" s="82"/>
      <c r="P12" s="97"/>
      <c r="Q12" s="94"/>
      <c r="R12" s="82"/>
      <c r="S12" s="94"/>
      <c r="T12" s="94"/>
      <c r="U12" s="82"/>
      <c r="V12" s="94"/>
      <c r="W12" s="94"/>
      <c r="X12" s="82"/>
      <c r="Y12" s="82"/>
      <c r="Z12" s="94"/>
      <c r="AA12" s="82"/>
      <c r="AB12" s="82"/>
      <c r="AC12" s="94"/>
      <c r="AD12" s="82"/>
      <c r="AE12" s="94"/>
      <c r="AF12" s="94"/>
      <c r="AG12" s="82"/>
      <c r="AH12" s="94"/>
      <c r="AI12" s="94"/>
      <c r="AJ12" s="82"/>
      <c r="AK12" s="94"/>
      <c r="AL12" s="94"/>
      <c r="AM12" s="82"/>
      <c r="AN12" s="94"/>
      <c r="AO12" s="94"/>
      <c r="AP12" s="82"/>
      <c r="AQ12" s="94"/>
      <c r="AR12" s="94"/>
      <c r="AS12" s="82"/>
      <c r="AT12" s="94"/>
      <c r="AU12" s="94"/>
      <c r="AV12" s="82"/>
      <c r="AW12" s="94"/>
      <c r="AX12" s="94"/>
      <c r="AY12" s="82"/>
      <c r="AZ12" s="94"/>
      <c r="BA12" s="94"/>
      <c r="BB12" s="82"/>
      <c r="BC12" s="94"/>
      <c r="BD12" s="94"/>
      <c r="BE12" s="82"/>
      <c r="BF12" s="94"/>
      <c r="BG12" s="94"/>
      <c r="BH12" s="82"/>
      <c r="BI12" s="94"/>
      <c r="BJ12" s="94"/>
      <c r="BK12" s="82"/>
      <c r="BL12" s="94"/>
      <c r="BM12" s="94"/>
      <c r="BN12" s="82"/>
      <c r="BO12" s="94"/>
      <c r="BP12" s="94"/>
      <c r="BQ12" s="82"/>
    </row>
    <row r="13" spans="1:69" ht="15.75" x14ac:dyDescent="0.25">
      <c r="A13" s="31"/>
      <c r="B13" s="31"/>
      <c r="C13" s="93"/>
      <c r="D13" s="95"/>
      <c r="E13" s="82"/>
      <c r="F13" s="83"/>
      <c r="G13" s="82"/>
      <c r="H13" s="82"/>
      <c r="I13" s="82"/>
      <c r="J13" s="82"/>
      <c r="K13" s="82"/>
      <c r="L13" s="82"/>
      <c r="M13" s="96"/>
      <c r="N13" s="94"/>
      <c r="O13" s="82"/>
      <c r="P13" s="96"/>
      <c r="Q13" s="94"/>
      <c r="R13" s="82"/>
      <c r="S13" s="96"/>
      <c r="T13" s="94"/>
      <c r="U13" s="82"/>
      <c r="V13" s="94"/>
      <c r="W13" s="94"/>
      <c r="X13" s="82"/>
      <c r="Y13" s="82"/>
      <c r="Z13" s="94"/>
      <c r="AA13" s="82"/>
      <c r="AB13" s="82"/>
      <c r="AC13" s="94"/>
      <c r="AD13" s="82"/>
      <c r="AE13" s="94"/>
      <c r="AF13" s="94"/>
      <c r="AG13" s="82"/>
      <c r="AH13" s="94"/>
      <c r="AI13" s="94"/>
      <c r="AJ13" s="82"/>
      <c r="AK13" s="94"/>
      <c r="AL13" s="94"/>
      <c r="AM13" s="82"/>
      <c r="AN13" s="94"/>
      <c r="AO13" s="94"/>
      <c r="AP13" s="82"/>
      <c r="AQ13" s="94"/>
      <c r="AR13" s="94"/>
      <c r="AS13" s="82"/>
      <c r="AT13" s="94"/>
      <c r="AU13" s="94"/>
      <c r="AV13" s="82"/>
      <c r="AW13" s="94"/>
      <c r="AX13" s="94"/>
      <c r="AY13" s="82"/>
      <c r="AZ13" s="94"/>
      <c r="BA13" s="94"/>
      <c r="BB13" s="82"/>
      <c r="BC13" s="94"/>
      <c r="BD13" s="94"/>
      <c r="BE13" s="82"/>
      <c r="BF13" s="94"/>
      <c r="BG13" s="94"/>
      <c r="BH13" s="82"/>
      <c r="BI13" s="94"/>
      <c r="BJ13" s="94"/>
      <c r="BK13" s="82"/>
      <c r="BL13" s="94"/>
      <c r="BM13" s="94"/>
      <c r="BN13" s="82"/>
      <c r="BO13" s="94"/>
      <c r="BP13" s="94"/>
      <c r="BQ13" s="82"/>
    </row>
    <row r="14" spans="1:69" ht="15.75" x14ac:dyDescent="0.25">
      <c r="A14" s="31"/>
      <c r="B14" s="31"/>
      <c r="C14" s="93"/>
      <c r="D14" s="95"/>
      <c r="E14" s="82"/>
      <c r="F14" s="83"/>
      <c r="G14" s="82"/>
      <c r="H14" s="82"/>
      <c r="I14" s="82"/>
      <c r="J14" s="82"/>
      <c r="K14" s="82"/>
      <c r="L14" s="82"/>
      <c r="M14" s="96"/>
      <c r="N14" s="94"/>
      <c r="O14" s="82"/>
      <c r="P14" s="96"/>
      <c r="Q14" s="94"/>
      <c r="R14" s="82"/>
      <c r="S14" s="96"/>
      <c r="T14" s="94"/>
      <c r="U14" s="82"/>
      <c r="V14" s="96"/>
      <c r="W14" s="94"/>
      <c r="X14" s="82"/>
      <c r="Y14" s="82"/>
      <c r="Z14" s="94"/>
      <c r="AA14" s="82"/>
      <c r="AB14" s="82"/>
      <c r="AC14" s="94"/>
      <c r="AD14" s="82"/>
      <c r="AE14" s="94"/>
      <c r="AF14" s="94"/>
      <c r="AG14" s="82"/>
      <c r="AH14" s="94"/>
      <c r="AI14" s="94"/>
      <c r="AJ14" s="82"/>
      <c r="AK14" s="94"/>
      <c r="AL14" s="94"/>
      <c r="AM14" s="82"/>
      <c r="AN14" s="94"/>
      <c r="AO14" s="94"/>
      <c r="AP14" s="82"/>
      <c r="AQ14" s="94"/>
      <c r="AR14" s="94"/>
      <c r="AS14" s="82"/>
      <c r="AT14" s="94"/>
      <c r="AU14" s="94"/>
      <c r="AV14" s="82"/>
      <c r="AW14" s="94"/>
      <c r="AX14" s="94"/>
      <c r="AY14" s="82"/>
      <c r="AZ14" s="94"/>
      <c r="BA14" s="94"/>
      <c r="BB14" s="82"/>
      <c r="BC14" s="94"/>
      <c r="BD14" s="94"/>
      <c r="BE14" s="82"/>
      <c r="BF14" s="94"/>
      <c r="BG14" s="94"/>
      <c r="BH14" s="82"/>
      <c r="BI14" s="94"/>
      <c r="BJ14" s="94"/>
      <c r="BK14" s="82"/>
      <c r="BL14" s="94"/>
      <c r="BM14" s="94"/>
      <c r="BN14" s="82"/>
      <c r="BO14" s="94"/>
      <c r="BP14" s="94"/>
      <c r="BQ14" s="82"/>
    </row>
    <row r="15" spans="1:69" ht="15.75" x14ac:dyDescent="0.25">
      <c r="A15" s="31"/>
      <c r="B15" s="31"/>
      <c r="C15" s="93"/>
      <c r="D15" s="95"/>
      <c r="E15" s="82"/>
      <c r="F15" s="83"/>
      <c r="G15" s="82"/>
      <c r="H15" s="82"/>
      <c r="I15" s="82"/>
      <c r="J15" s="82"/>
      <c r="K15" s="82"/>
      <c r="L15" s="82"/>
      <c r="M15" s="96"/>
      <c r="N15" s="94"/>
      <c r="O15" s="82"/>
      <c r="P15" s="94"/>
      <c r="Q15" s="94"/>
      <c r="R15" s="82"/>
      <c r="S15" s="94"/>
      <c r="T15" s="94"/>
      <c r="U15" s="82"/>
      <c r="V15" s="94"/>
      <c r="W15" s="94"/>
      <c r="X15" s="82"/>
      <c r="Y15" s="82"/>
      <c r="Z15" s="94"/>
      <c r="AA15" s="82"/>
      <c r="AB15" s="82"/>
      <c r="AC15" s="94"/>
      <c r="AD15" s="82"/>
      <c r="AE15" s="94"/>
      <c r="AF15" s="94"/>
      <c r="AG15" s="82"/>
      <c r="AH15" s="94"/>
      <c r="AI15" s="94"/>
      <c r="AJ15" s="82"/>
      <c r="AK15" s="94"/>
      <c r="AL15" s="94"/>
      <c r="AM15" s="82"/>
      <c r="AN15" s="94"/>
      <c r="AO15" s="94"/>
      <c r="AP15" s="82"/>
      <c r="AQ15" s="94"/>
      <c r="AR15" s="94"/>
      <c r="AS15" s="82"/>
      <c r="AT15" s="94"/>
      <c r="AU15" s="94"/>
      <c r="AV15" s="82"/>
      <c r="AW15" s="94"/>
      <c r="AX15" s="94"/>
      <c r="AY15" s="82"/>
      <c r="AZ15" s="94"/>
      <c r="BA15" s="94"/>
      <c r="BB15" s="82"/>
      <c r="BC15" s="94"/>
      <c r="BD15" s="94"/>
      <c r="BE15" s="82"/>
      <c r="BF15" s="94"/>
      <c r="BG15" s="94"/>
      <c r="BH15" s="82"/>
      <c r="BI15" s="94"/>
      <c r="BJ15" s="94"/>
      <c r="BK15" s="82"/>
      <c r="BL15" s="94"/>
      <c r="BM15" s="94"/>
      <c r="BN15" s="82"/>
      <c r="BO15" s="94"/>
      <c r="BP15" s="94"/>
      <c r="BQ15" s="82"/>
    </row>
    <row r="16" spans="1:69" ht="15.75" x14ac:dyDescent="0.25">
      <c r="A16" s="31"/>
      <c r="B16" s="31"/>
      <c r="C16" s="93"/>
      <c r="D16" s="95"/>
      <c r="E16" s="82"/>
      <c r="F16" s="83"/>
      <c r="G16" s="82"/>
      <c r="H16" s="82"/>
      <c r="I16" s="82"/>
      <c r="J16" s="82"/>
      <c r="K16" s="82"/>
      <c r="L16" s="82"/>
      <c r="M16" s="96"/>
      <c r="N16" s="94"/>
      <c r="O16" s="82"/>
      <c r="P16" s="96"/>
      <c r="Q16" s="94"/>
      <c r="R16" s="82"/>
      <c r="S16" s="96"/>
      <c r="T16" s="94"/>
      <c r="U16" s="82"/>
      <c r="V16" s="94"/>
      <c r="W16" s="94"/>
      <c r="X16" s="82"/>
      <c r="Y16" s="82"/>
      <c r="Z16" s="94"/>
      <c r="AA16" s="82"/>
      <c r="AB16" s="82"/>
      <c r="AC16" s="94"/>
      <c r="AD16" s="82"/>
      <c r="AE16" s="94"/>
      <c r="AF16" s="94"/>
      <c r="AG16" s="82"/>
      <c r="AH16" s="94"/>
      <c r="AI16" s="94"/>
      <c r="AJ16" s="82"/>
      <c r="AK16" s="94"/>
      <c r="AL16" s="94"/>
      <c r="AM16" s="82"/>
      <c r="AN16" s="94"/>
      <c r="AO16" s="94"/>
      <c r="AP16" s="82"/>
      <c r="AQ16" s="94"/>
      <c r="AR16" s="94"/>
      <c r="AS16" s="82"/>
      <c r="AT16" s="94"/>
      <c r="AU16" s="94"/>
      <c r="AV16" s="82"/>
      <c r="AW16" s="94"/>
      <c r="AX16" s="94"/>
      <c r="AY16" s="82"/>
      <c r="AZ16" s="94"/>
      <c r="BA16" s="94"/>
      <c r="BB16" s="82"/>
      <c r="BC16" s="94"/>
      <c r="BD16" s="94"/>
      <c r="BE16" s="82"/>
      <c r="BF16" s="94"/>
      <c r="BG16" s="94"/>
      <c r="BH16" s="82"/>
      <c r="BI16" s="94"/>
      <c r="BJ16" s="94"/>
      <c r="BK16" s="82"/>
      <c r="BL16" s="94"/>
      <c r="BM16" s="94"/>
      <c r="BN16" s="82"/>
      <c r="BO16" s="94"/>
      <c r="BP16" s="94"/>
      <c r="BQ16" s="82"/>
    </row>
    <row r="17" spans="1:69" ht="15.75" x14ac:dyDescent="0.25">
      <c r="A17" s="31"/>
      <c r="B17" s="31"/>
      <c r="C17" s="93"/>
      <c r="D17" s="95"/>
      <c r="E17" s="82"/>
      <c r="F17" s="83"/>
      <c r="G17" s="82"/>
      <c r="H17" s="82"/>
      <c r="I17" s="82"/>
      <c r="J17" s="82"/>
      <c r="K17" s="82"/>
      <c r="L17" s="82"/>
      <c r="M17" s="96"/>
      <c r="N17" s="94"/>
      <c r="O17" s="82"/>
      <c r="P17" s="96"/>
      <c r="Q17" s="94"/>
      <c r="R17" s="82"/>
      <c r="S17" s="96"/>
      <c r="T17" s="94"/>
      <c r="U17" s="82"/>
      <c r="V17" s="96"/>
      <c r="W17" s="94"/>
      <c r="X17" s="82"/>
      <c r="Y17" s="82"/>
      <c r="Z17" s="94"/>
      <c r="AA17" s="82"/>
      <c r="AB17" s="82"/>
      <c r="AC17" s="94"/>
      <c r="AD17" s="82"/>
      <c r="AE17" s="94"/>
      <c r="AF17" s="94"/>
      <c r="AG17" s="82"/>
      <c r="AH17" s="94"/>
      <c r="AI17" s="94"/>
      <c r="AJ17" s="82"/>
      <c r="AK17" s="94"/>
      <c r="AL17" s="94"/>
      <c r="AM17" s="82"/>
      <c r="AN17" s="94"/>
      <c r="AO17" s="94"/>
      <c r="AP17" s="82"/>
      <c r="AQ17" s="94"/>
      <c r="AR17" s="94"/>
      <c r="AS17" s="82"/>
      <c r="AT17" s="94"/>
      <c r="AU17" s="94"/>
      <c r="AV17" s="82"/>
      <c r="AW17" s="94"/>
      <c r="AX17" s="94"/>
      <c r="AY17" s="82"/>
      <c r="AZ17" s="94"/>
      <c r="BA17" s="94"/>
      <c r="BB17" s="82"/>
      <c r="BC17" s="94"/>
      <c r="BD17" s="94"/>
      <c r="BE17" s="82"/>
      <c r="BF17" s="94"/>
      <c r="BG17" s="94"/>
      <c r="BH17" s="82"/>
      <c r="BI17" s="94"/>
      <c r="BJ17" s="94"/>
      <c r="BK17" s="82"/>
      <c r="BL17" s="94"/>
      <c r="BM17" s="94"/>
      <c r="BN17" s="82"/>
      <c r="BO17" s="94"/>
      <c r="BP17" s="94"/>
      <c r="BQ17" s="82"/>
    </row>
    <row r="18" spans="1:69" ht="15.75" x14ac:dyDescent="0.25">
      <c r="A18" s="31"/>
      <c r="B18" s="31"/>
      <c r="C18" s="93"/>
      <c r="D18" s="95"/>
      <c r="E18" s="82"/>
      <c r="F18" s="83"/>
      <c r="G18" s="82"/>
      <c r="H18" s="82"/>
      <c r="I18" s="82"/>
      <c r="J18" s="82"/>
      <c r="K18" s="82"/>
      <c r="L18" s="82"/>
      <c r="M18" s="96"/>
      <c r="N18" s="94"/>
      <c r="O18" s="82"/>
      <c r="P18" s="96"/>
      <c r="Q18" s="94"/>
      <c r="R18" s="82"/>
      <c r="S18" s="96"/>
      <c r="T18" s="94"/>
      <c r="U18" s="82"/>
      <c r="V18" s="96"/>
      <c r="W18" s="94"/>
      <c r="X18" s="82"/>
      <c r="Y18" s="82"/>
      <c r="Z18" s="94"/>
      <c r="AA18" s="82"/>
      <c r="AB18" s="82"/>
      <c r="AC18" s="94"/>
      <c r="AD18" s="82"/>
      <c r="AE18" s="94"/>
      <c r="AF18" s="94"/>
      <c r="AG18" s="82"/>
      <c r="AH18" s="94"/>
      <c r="AI18" s="94"/>
      <c r="AJ18" s="82"/>
      <c r="AK18" s="94"/>
      <c r="AL18" s="94"/>
      <c r="AM18" s="82"/>
      <c r="AN18" s="94"/>
      <c r="AO18" s="94"/>
      <c r="AP18" s="82"/>
      <c r="AQ18" s="94"/>
      <c r="AR18" s="94"/>
      <c r="AS18" s="82"/>
      <c r="AT18" s="94"/>
      <c r="AU18" s="94"/>
      <c r="AV18" s="82"/>
      <c r="AW18" s="94"/>
      <c r="AX18" s="94"/>
      <c r="AY18" s="82"/>
      <c r="AZ18" s="94"/>
      <c r="BA18" s="94"/>
      <c r="BB18" s="82"/>
      <c r="BC18" s="94"/>
      <c r="BD18" s="94"/>
      <c r="BE18" s="82"/>
      <c r="BF18" s="94"/>
      <c r="BG18" s="94"/>
      <c r="BH18" s="82"/>
      <c r="BI18" s="94"/>
      <c r="BJ18" s="94"/>
      <c r="BK18" s="82"/>
      <c r="BL18" s="94"/>
      <c r="BM18" s="94"/>
      <c r="BN18" s="82"/>
      <c r="BO18" s="94"/>
      <c r="BP18" s="94"/>
      <c r="BQ18" s="82"/>
    </row>
    <row r="19" spans="1:69" ht="15.75" x14ac:dyDescent="0.25">
      <c r="A19" s="31"/>
      <c r="B19" s="31"/>
      <c r="C19" s="93"/>
      <c r="D19" s="95"/>
      <c r="E19" s="82"/>
      <c r="F19" s="83"/>
      <c r="G19" s="82"/>
      <c r="H19" s="82"/>
      <c r="I19" s="82"/>
      <c r="J19" s="82"/>
      <c r="K19" s="82"/>
      <c r="L19" s="82"/>
      <c r="M19" s="96"/>
      <c r="N19" s="94"/>
      <c r="O19" s="82"/>
      <c r="P19" s="96"/>
      <c r="Q19" s="94"/>
      <c r="R19" s="82"/>
      <c r="S19" s="96"/>
      <c r="T19" s="94"/>
      <c r="U19" s="82"/>
      <c r="V19" s="96"/>
      <c r="W19" s="94"/>
      <c r="X19" s="82"/>
      <c r="Y19" s="82"/>
      <c r="Z19" s="94"/>
      <c r="AA19" s="82"/>
      <c r="AB19" s="82"/>
      <c r="AC19" s="94"/>
      <c r="AD19" s="82"/>
      <c r="AE19" s="94"/>
      <c r="AF19" s="94"/>
      <c r="AG19" s="82"/>
      <c r="AH19" s="94"/>
      <c r="AI19" s="94"/>
      <c r="AJ19" s="82"/>
      <c r="AK19" s="94"/>
      <c r="AL19" s="94"/>
      <c r="AM19" s="82"/>
      <c r="AN19" s="94"/>
      <c r="AO19" s="94"/>
      <c r="AP19" s="82"/>
      <c r="AQ19" s="94"/>
      <c r="AR19" s="94"/>
      <c r="AS19" s="82"/>
      <c r="AT19" s="94"/>
      <c r="AU19" s="94"/>
      <c r="AV19" s="82"/>
      <c r="AW19" s="94"/>
      <c r="AX19" s="94"/>
      <c r="AY19" s="82"/>
      <c r="AZ19" s="94"/>
      <c r="BA19" s="94"/>
      <c r="BB19" s="82"/>
      <c r="BC19" s="94"/>
      <c r="BD19" s="94"/>
      <c r="BE19" s="82"/>
      <c r="BF19" s="94"/>
      <c r="BG19" s="94"/>
      <c r="BH19" s="82"/>
      <c r="BI19" s="94"/>
      <c r="BJ19" s="94"/>
      <c r="BK19" s="82"/>
      <c r="BL19" s="94"/>
      <c r="BM19" s="94"/>
      <c r="BN19" s="82"/>
      <c r="BO19" s="94"/>
      <c r="BP19" s="94"/>
      <c r="BQ19" s="82"/>
    </row>
    <row r="20" spans="1:69" ht="15.75" x14ac:dyDescent="0.25">
      <c r="A20" s="31"/>
      <c r="B20" s="31"/>
      <c r="C20" s="93"/>
      <c r="D20" s="95"/>
      <c r="E20" s="82"/>
      <c r="F20" s="83"/>
      <c r="G20" s="82"/>
      <c r="H20" s="82"/>
      <c r="I20" s="82"/>
      <c r="J20" s="82"/>
      <c r="K20" s="82"/>
      <c r="L20" s="82"/>
      <c r="M20" s="96"/>
      <c r="N20" s="94"/>
      <c r="O20" s="82"/>
      <c r="P20" s="96"/>
      <c r="Q20" s="94"/>
      <c r="R20" s="82"/>
      <c r="S20" s="96"/>
      <c r="T20" s="94"/>
      <c r="U20" s="82"/>
      <c r="V20" s="96"/>
      <c r="W20" s="94"/>
      <c r="X20" s="82"/>
      <c r="Y20" s="82"/>
      <c r="Z20" s="94"/>
      <c r="AA20" s="82"/>
      <c r="AB20" s="82"/>
      <c r="AC20" s="94"/>
      <c r="AD20" s="82"/>
      <c r="AE20" s="94"/>
      <c r="AF20" s="94"/>
      <c r="AG20" s="82"/>
      <c r="AH20" s="94"/>
      <c r="AI20" s="94"/>
      <c r="AJ20" s="82"/>
      <c r="AK20" s="94"/>
      <c r="AL20" s="94"/>
      <c r="AM20" s="82"/>
      <c r="AN20" s="94"/>
      <c r="AO20" s="94"/>
      <c r="AP20" s="82"/>
      <c r="AQ20" s="94"/>
      <c r="AR20" s="94"/>
      <c r="AS20" s="82"/>
      <c r="AT20" s="94"/>
      <c r="AU20" s="94"/>
      <c r="AV20" s="82"/>
      <c r="AW20" s="94"/>
      <c r="AX20" s="94"/>
      <c r="AY20" s="82"/>
      <c r="AZ20" s="94"/>
      <c r="BA20" s="94"/>
      <c r="BB20" s="82"/>
      <c r="BC20" s="94"/>
      <c r="BD20" s="94"/>
      <c r="BE20" s="82"/>
      <c r="BF20" s="94"/>
      <c r="BG20" s="94"/>
      <c r="BH20" s="82"/>
      <c r="BI20" s="94"/>
      <c r="BJ20" s="94"/>
      <c r="BK20" s="82"/>
      <c r="BL20" s="94"/>
      <c r="BM20" s="94"/>
      <c r="BN20" s="82"/>
      <c r="BO20" s="94"/>
      <c r="BP20" s="94"/>
      <c r="BQ20" s="82"/>
    </row>
    <row r="21" spans="1:69" ht="15.75" x14ac:dyDescent="0.25">
      <c r="A21" s="31"/>
      <c r="B21" s="31"/>
      <c r="C21" s="93"/>
      <c r="D21" s="95"/>
      <c r="E21" s="82"/>
      <c r="F21" s="83"/>
      <c r="G21" s="82"/>
      <c r="H21" s="82"/>
      <c r="I21" s="82"/>
      <c r="J21" s="82"/>
      <c r="K21" s="82"/>
      <c r="L21" s="82"/>
      <c r="M21" s="96"/>
      <c r="N21" s="94"/>
      <c r="O21" s="82"/>
      <c r="P21" s="96"/>
      <c r="Q21" s="94"/>
      <c r="R21" s="82"/>
      <c r="S21" s="96"/>
      <c r="T21" s="94"/>
      <c r="U21" s="82"/>
      <c r="V21" s="96"/>
      <c r="W21" s="94"/>
      <c r="X21" s="82"/>
      <c r="Y21" s="82"/>
      <c r="Z21" s="94"/>
      <c r="AA21" s="82"/>
      <c r="AB21" s="82"/>
      <c r="AC21" s="94"/>
      <c r="AD21" s="82"/>
      <c r="AE21" s="94"/>
      <c r="AF21" s="94"/>
      <c r="AG21" s="82"/>
      <c r="AH21" s="94"/>
      <c r="AI21" s="94"/>
      <c r="AJ21" s="82"/>
      <c r="AK21" s="94"/>
      <c r="AL21" s="94"/>
      <c r="AM21" s="82"/>
      <c r="AN21" s="94"/>
      <c r="AO21" s="94"/>
      <c r="AP21" s="82"/>
      <c r="AQ21" s="94"/>
      <c r="AR21" s="94"/>
      <c r="AS21" s="82"/>
      <c r="AT21" s="94"/>
      <c r="AU21" s="94"/>
      <c r="AV21" s="82"/>
      <c r="AW21" s="94"/>
      <c r="AX21" s="94"/>
      <c r="AY21" s="82"/>
      <c r="AZ21" s="94"/>
      <c r="BA21" s="94"/>
      <c r="BB21" s="82"/>
      <c r="BC21" s="94"/>
      <c r="BD21" s="94"/>
      <c r="BE21" s="82"/>
      <c r="BF21" s="94"/>
      <c r="BG21" s="94"/>
      <c r="BH21" s="82"/>
      <c r="BI21" s="94"/>
      <c r="BJ21" s="94"/>
      <c r="BK21" s="82"/>
      <c r="BL21" s="94"/>
      <c r="BM21" s="94"/>
      <c r="BN21" s="82"/>
      <c r="BO21" s="94"/>
      <c r="BP21" s="94"/>
      <c r="BQ21" s="82"/>
    </row>
    <row r="22" spans="1:69" ht="15.75" x14ac:dyDescent="0.25">
      <c r="A22" s="31"/>
      <c r="B22" s="31"/>
      <c r="C22" s="93"/>
      <c r="D22" s="95"/>
      <c r="E22" s="82"/>
      <c r="F22" s="83"/>
      <c r="G22" s="82"/>
      <c r="H22" s="82"/>
      <c r="I22" s="82"/>
      <c r="J22" s="82"/>
      <c r="K22" s="82"/>
      <c r="L22" s="82"/>
      <c r="M22" s="96"/>
      <c r="N22" s="94"/>
      <c r="O22" s="82"/>
      <c r="P22" s="96"/>
      <c r="Q22" s="94"/>
      <c r="R22" s="82"/>
      <c r="S22" s="96"/>
      <c r="T22" s="94"/>
      <c r="U22" s="82"/>
      <c r="V22" s="96"/>
      <c r="W22" s="94"/>
      <c r="X22" s="82"/>
      <c r="Y22" s="82"/>
      <c r="Z22" s="94"/>
      <c r="AA22" s="82"/>
      <c r="AB22" s="82"/>
      <c r="AC22" s="94"/>
      <c r="AD22" s="82"/>
      <c r="AE22" s="94"/>
      <c r="AF22" s="94"/>
      <c r="AG22" s="82"/>
      <c r="AH22" s="94"/>
      <c r="AI22" s="94"/>
      <c r="AJ22" s="82"/>
      <c r="AK22" s="94"/>
      <c r="AL22" s="94"/>
      <c r="AM22" s="82"/>
      <c r="AN22" s="94"/>
      <c r="AO22" s="94"/>
      <c r="AP22" s="82"/>
      <c r="AQ22" s="94"/>
      <c r="AR22" s="94"/>
      <c r="AS22" s="82"/>
      <c r="AT22" s="94"/>
      <c r="AU22" s="94"/>
      <c r="AV22" s="82"/>
      <c r="AW22" s="94"/>
      <c r="AX22" s="94"/>
      <c r="AY22" s="82"/>
      <c r="AZ22" s="94"/>
      <c r="BA22" s="94"/>
      <c r="BB22" s="82"/>
      <c r="BC22" s="94"/>
      <c r="BD22" s="94"/>
      <c r="BE22" s="82"/>
      <c r="BF22" s="94"/>
      <c r="BG22" s="94"/>
      <c r="BH22" s="82"/>
      <c r="BI22" s="94"/>
      <c r="BJ22" s="94"/>
      <c r="BK22" s="82"/>
      <c r="BL22" s="94"/>
      <c r="BM22" s="94"/>
      <c r="BN22" s="82"/>
      <c r="BO22" s="94"/>
      <c r="BP22" s="94"/>
      <c r="BQ22" s="82"/>
    </row>
    <row r="23" spans="1:69" ht="15.75" x14ac:dyDescent="0.25">
      <c r="A23" s="31"/>
      <c r="B23" s="31"/>
      <c r="C23" s="93"/>
      <c r="D23" s="95"/>
      <c r="E23" s="82"/>
      <c r="F23" s="83"/>
      <c r="G23" s="82"/>
      <c r="H23" s="82"/>
      <c r="I23" s="82"/>
      <c r="J23" s="82"/>
      <c r="K23" s="82"/>
      <c r="L23" s="82"/>
      <c r="M23" s="96"/>
      <c r="N23" s="94"/>
      <c r="O23" s="82"/>
      <c r="P23" s="96"/>
      <c r="Q23" s="94"/>
      <c r="R23" s="82"/>
      <c r="S23" s="96"/>
      <c r="T23" s="94"/>
      <c r="U23" s="82"/>
      <c r="V23" s="96"/>
      <c r="W23" s="94"/>
      <c r="X23" s="82"/>
      <c r="Y23" s="82"/>
      <c r="Z23" s="94"/>
      <c r="AA23" s="82"/>
      <c r="AB23" s="82"/>
      <c r="AC23" s="94"/>
      <c r="AD23" s="82"/>
      <c r="AE23" s="94"/>
      <c r="AF23" s="94"/>
      <c r="AG23" s="82"/>
      <c r="AH23" s="94"/>
      <c r="AI23" s="94"/>
      <c r="AJ23" s="82"/>
      <c r="AK23" s="94"/>
      <c r="AL23" s="94"/>
      <c r="AM23" s="82"/>
      <c r="AN23" s="94"/>
      <c r="AO23" s="94"/>
      <c r="AP23" s="82"/>
      <c r="AQ23" s="94"/>
      <c r="AR23" s="94"/>
      <c r="AS23" s="82"/>
      <c r="AT23" s="94"/>
      <c r="AU23" s="94"/>
      <c r="AV23" s="82"/>
      <c r="AW23" s="94"/>
      <c r="AX23" s="94"/>
      <c r="AY23" s="82"/>
      <c r="AZ23" s="94"/>
      <c r="BA23" s="94"/>
      <c r="BB23" s="82"/>
      <c r="BC23" s="94"/>
      <c r="BD23" s="94"/>
      <c r="BE23" s="82"/>
      <c r="BF23" s="94"/>
      <c r="BG23" s="94"/>
      <c r="BH23" s="82"/>
      <c r="BI23" s="94"/>
      <c r="BJ23" s="94"/>
      <c r="BK23" s="82"/>
      <c r="BL23" s="94"/>
      <c r="BM23" s="94"/>
      <c r="BN23" s="82"/>
      <c r="BO23" s="94"/>
      <c r="BP23" s="94"/>
      <c r="BQ23" s="82"/>
    </row>
    <row r="24" spans="1:69" ht="15.75" x14ac:dyDescent="0.25">
      <c r="A24" s="31"/>
      <c r="B24" s="31"/>
      <c r="C24" s="93"/>
      <c r="D24" s="95"/>
      <c r="E24" s="82"/>
      <c r="F24" s="83"/>
      <c r="G24" s="82"/>
      <c r="H24" s="82"/>
      <c r="I24" s="82"/>
      <c r="J24" s="82"/>
      <c r="K24" s="82"/>
      <c r="L24" s="82"/>
      <c r="M24" s="96"/>
      <c r="N24" s="94"/>
      <c r="O24" s="82"/>
      <c r="P24" s="96"/>
      <c r="Q24" s="94"/>
      <c r="R24" s="82"/>
      <c r="S24" s="96"/>
      <c r="T24" s="94"/>
      <c r="U24" s="82"/>
      <c r="V24" s="96"/>
      <c r="W24" s="94"/>
      <c r="X24" s="82"/>
      <c r="Y24" s="82"/>
      <c r="Z24" s="94"/>
      <c r="AA24" s="82"/>
      <c r="AB24" s="82"/>
      <c r="AC24" s="94"/>
      <c r="AD24" s="82"/>
      <c r="AE24" s="94"/>
      <c r="AF24" s="94"/>
      <c r="AG24" s="82"/>
      <c r="AH24" s="94"/>
      <c r="AI24" s="94"/>
      <c r="AJ24" s="82"/>
      <c r="AK24" s="94"/>
      <c r="AL24" s="94"/>
      <c r="AM24" s="82"/>
      <c r="AN24" s="94"/>
      <c r="AO24" s="94"/>
      <c r="AP24" s="82"/>
      <c r="AQ24" s="94"/>
      <c r="AR24" s="94"/>
      <c r="AS24" s="82"/>
      <c r="AT24" s="94"/>
      <c r="AU24" s="94"/>
      <c r="AV24" s="82"/>
      <c r="AW24" s="94"/>
      <c r="AX24" s="94"/>
      <c r="AY24" s="82"/>
      <c r="AZ24" s="94"/>
      <c r="BA24" s="94"/>
      <c r="BB24" s="82"/>
      <c r="BC24" s="94"/>
      <c r="BD24" s="94"/>
      <c r="BE24" s="82"/>
      <c r="BF24" s="94"/>
      <c r="BG24" s="94"/>
      <c r="BH24" s="82"/>
      <c r="BI24" s="94"/>
      <c r="BJ24" s="94"/>
      <c r="BK24" s="82"/>
      <c r="BL24" s="94"/>
      <c r="BM24" s="94"/>
      <c r="BN24" s="82"/>
      <c r="BO24" s="94"/>
      <c r="BP24" s="94"/>
      <c r="BQ24" s="82"/>
    </row>
    <row r="25" spans="1:69" ht="15.75" x14ac:dyDescent="0.25">
      <c r="A25" s="31"/>
      <c r="B25" s="31"/>
      <c r="C25" s="93"/>
      <c r="D25" s="95"/>
      <c r="E25" s="82"/>
      <c r="F25" s="83"/>
      <c r="G25" s="82"/>
      <c r="H25" s="82"/>
      <c r="I25" s="82"/>
      <c r="J25" s="82"/>
      <c r="K25" s="82"/>
      <c r="L25" s="82"/>
      <c r="M25" s="96"/>
      <c r="N25" s="82"/>
      <c r="O25" s="82"/>
      <c r="P25" s="98"/>
      <c r="Q25" s="82"/>
      <c r="R25" s="82"/>
      <c r="S25" s="98"/>
      <c r="T25" s="82"/>
      <c r="U25" s="82"/>
      <c r="V25" s="98"/>
      <c r="W25" s="82"/>
      <c r="X25" s="82"/>
      <c r="Y25" s="82"/>
      <c r="Z25" s="82"/>
      <c r="AA25" s="82"/>
      <c r="AB25" s="82"/>
      <c r="AC25" s="82"/>
      <c r="AD25" s="82"/>
      <c r="AE25" s="94"/>
      <c r="AF25" s="82"/>
      <c r="AG25" s="82"/>
      <c r="AH25" s="94"/>
      <c r="AI25" s="82"/>
      <c r="AJ25" s="82"/>
      <c r="AK25" s="94"/>
      <c r="AL25" s="82"/>
      <c r="AM25" s="82"/>
      <c r="AN25" s="94"/>
      <c r="AO25" s="82"/>
      <c r="AP25" s="82"/>
      <c r="AQ25" s="94"/>
      <c r="AR25" s="82"/>
      <c r="AS25" s="82"/>
      <c r="AT25" s="94"/>
      <c r="AU25" s="82"/>
      <c r="AV25" s="82"/>
      <c r="AW25" s="94"/>
      <c r="AX25" s="82"/>
      <c r="AY25" s="82"/>
      <c r="AZ25" s="94"/>
      <c r="BA25" s="82"/>
      <c r="BB25" s="82"/>
      <c r="BC25" s="94"/>
      <c r="BD25" s="82"/>
      <c r="BE25" s="82"/>
      <c r="BF25" s="94"/>
      <c r="BG25" s="82"/>
      <c r="BH25" s="82"/>
      <c r="BI25" s="94"/>
      <c r="BJ25" s="82"/>
      <c r="BK25" s="82"/>
      <c r="BL25" s="94"/>
      <c r="BM25" s="82"/>
      <c r="BN25" s="82"/>
      <c r="BO25" s="94"/>
      <c r="BP25" s="82"/>
      <c r="BQ25" s="82"/>
    </row>
    <row r="26" spans="1:69" ht="15.75" x14ac:dyDescent="0.25">
      <c r="A26" s="31"/>
      <c r="B26" s="31"/>
      <c r="C26" s="93"/>
      <c r="D26" s="95"/>
      <c r="E26" s="82"/>
      <c r="F26" s="83"/>
      <c r="G26" s="82"/>
      <c r="H26" s="82"/>
      <c r="I26" s="82"/>
      <c r="J26" s="82"/>
      <c r="K26" s="82"/>
      <c r="L26" s="82"/>
      <c r="M26" s="96"/>
      <c r="N26" s="82"/>
      <c r="O26" s="82"/>
      <c r="P26" s="98"/>
      <c r="Q26" s="82"/>
      <c r="R26" s="82"/>
      <c r="S26" s="98"/>
      <c r="T26" s="82"/>
      <c r="U26" s="82"/>
      <c r="V26" s="98"/>
      <c r="W26" s="82"/>
      <c r="X26" s="82"/>
      <c r="Y26" s="82"/>
      <c r="Z26" s="82"/>
      <c r="AA26" s="82"/>
      <c r="AB26" s="82"/>
      <c r="AC26" s="82"/>
      <c r="AD26" s="82"/>
      <c r="AE26" s="94"/>
      <c r="AF26" s="82"/>
      <c r="AG26" s="82"/>
      <c r="AH26" s="94"/>
      <c r="AI26" s="82"/>
      <c r="AJ26" s="82"/>
      <c r="AK26" s="94"/>
      <c r="AL26" s="82"/>
      <c r="AM26" s="82"/>
      <c r="AN26" s="94"/>
      <c r="AO26" s="82"/>
      <c r="AP26" s="82"/>
      <c r="AQ26" s="94"/>
      <c r="AR26" s="82"/>
      <c r="AS26" s="82"/>
      <c r="AT26" s="94"/>
      <c r="AU26" s="82"/>
      <c r="AV26" s="82"/>
      <c r="AW26" s="94"/>
      <c r="AX26" s="82"/>
      <c r="AY26" s="82"/>
      <c r="AZ26" s="94"/>
      <c r="BA26" s="82"/>
      <c r="BB26" s="82"/>
      <c r="BC26" s="94"/>
      <c r="BD26" s="82"/>
      <c r="BE26" s="82"/>
      <c r="BF26" s="94"/>
      <c r="BG26" s="82"/>
      <c r="BH26" s="82"/>
      <c r="BI26" s="94"/>
      <c r="BJ26" s="82"/>
      <c r="BK26" s="82"/>
      <c r="BL26" s="94"/>
      <c r="BM26" s="82"/>
      <c r="BN26" s="82"/>
      <c r="BO26" s="94"/>
      <c r="BP26" s="82"/>
      <c r="BQ26" s="82"/>
    </row>
    <row r="27" spans="1:69" ht="15.75" x14ac:dyDescent="0.25">
      <c r="A27" s="31"/>
      <c r="B27" s="31"/>
      <c r="C27" s="93"/>
      <c r="D27" s="95"/>
      <c r="E27" s="82"/>
      <c r="F27" s="83"/>
      <c r="G27" s="82"/>
      <c r="H27" s="82"/>
      <c r="I27" s="82"/>
      <c r="J27" s="82"/>
      <c r="K27" s="82"/>
      <c r="L27" s="82"/>
      <c r="M27" s="96"/>
      <c r="N27" s="82"/>
      <c r="O27" s="82"/>
      <c r="P27" s="98"/>
      <c r="Q27" s="82"/>
      <c r="R27" s="82"/>
      <c r="S27" s="98"/>
      <c r="T27" s="82"/>
      <c r="U27" s="82"/>
      <c r="V27" s="98"/>
      <c r="W27" s="82"/>
      <c r="X27" s="82"/>
      <c r="Y27" s="82"/>
      <c r="Z27" s="82"/>
      <c r="AA27" s="82"/>
      <c r="AB27" s="82"/>
      <c r="AC27" s="82"/>
      <c r="AD27" s="82"/>
      <c r="AE27" s="94"/>
      <c r="AF27" s="82"/>
      <c r="AG27" s="82"/>
      <c r="AH27" s="94"/>
      <c r="AI27" s="82"/>
      <c r="AJ27" s="82"/>
      <c r="AK27" s="94"/>
      <c r="AL27" s="82"/>
      <c r="AM27" s="82"/>
      <c r="AN27" s="94"/>
      <c r="AO27" s="82"/>
      <c r="AP27" s="82"/>
      <c r="AQ27" s="94"/>
      <c r="AR27" s="82"/>
      <c r="AS27" s="82"/>
      <c r="AT27" s="94"/>
      <c r="AU27" s="82"/>
      <c r="AV27" s="82"/>
      <c r="AW27" s="94"/>
      <c r="AX27" s="82"/>
      <c r="AY27" s="82"/>
      <c r="AZ27" s="94"/>
      <c r="BA27" s="82"/>
      <c r="BB27" s="82"/>
      <c r="BC27" s="94"/>
      <c r="BD27" s="82"/>
      <c r="BE27" s="82"/>
      <c r="BF27" s="94"/>
      <c r="BG27" s="82"/>
      <c r="BH27" s="82"/>
      <c r="BI27" s="94"/>
      <c r="BJ27" s="82"/>
      <c r="BK27" s="82"/>
      <c r="BL27" s="94"/>
      <c r="BM27" s="82"/>
      <c r="BN27" s="82"/>
      <c r="BO27" s="94"/>
      <c r="BP27" s="82"/>
      <c r="BQ27" s="82"/>
    </row>
    <row r="28" spans="1:69" ht="15.75" x14ac:dyDescent="0.25">
      <c r="A28" s="31"/>
      <c r="B28" s="31"/>
      <c r="C28" s="93"/>
      <c r="D28" s="95"/>
      <c r="E28" s="82"/>
      <c r="F28" s="83"/>
      <c r="G28" s="82"/>
      <c r="H28" s="82"/>
      <c r="I28" s="82"/>
      <c r="J28" s="82"/>
      <c r="K28" s="82"/>
      <c r="L28" s="82"/>
      <c r="M28" s="96"/>
      <c r="N28" s="82"/>
      <c r="O28" s="82"/>
      <c r="P28" s="98"/>
      <c r="Q28" s="82"/>
      <c r="R28" s="82"/>
      <c r="S28" s="98"/>
      <c r="T28" s="82"/>
      <c r="U28" s="82"/>
      <c r="V28" s="98"/>
      <c r="W28" s="82"/>
      <c r="X28" s="82"/>
      <c r="Y28" s="82"/>
      <c r="Z28" s="82"/>
      <c r="AA28" s="82"/>
      <c r="AB28" s="82"/>
      <c r="AC28" s="82"/>
      <c r="AD28" s="82"/>
      <c r="AE28" s="94"/>
      <c r="AF28" s="82"/>
      <c r="AG28" s="82"/>
      <c r="AH28" s="94"/>
      <c r="AI28" s="82"/>
      <c r="AJ28" s="82"/>
      <c r="AK28" s="94"/>
      <c r="AL28" s="82"/>
      <c r="AM28" s="82"/>
      <c r="AN28" s="94"/>
      <c r="AO28" s="82"/>
      <c r="AP28" s="82"/>
      <c r="AQ28" s="94"/>
      <c r="AR28" s="82"/>
      <c r="AS28" s="82"/>
      <c r="AT28" s="94"/>
      <c r="AU28" s="82"/>
      <c r="AV28" s="82"/>
      <c r="AW28" s="94"/>
      <c r="AX28" s="82"/>
      <c r="AY28" s="82"/>
      <c r="AZ28" s="94"/>
      <c r="BA28" s="82"/>
      <c r="BB28" s="82"/>
      <c r="BC28" s="94"/>
      <c r="BD28" s="82"/>
      <c r="BE28" s="82"/>
      <c r="BF28" s="94"/>
      <c r="BG28" s="82"/>
      <c r="BH28" s="82"/>
      <c r="BI28" s="94"/>
      <c r="BJ28" s="82"/>
      <c r="BK28" s="82"/>
      <c r="BL28" s="94"/>
      <c r="BM28" s="82"/>
      <c r="BN28" s="82"/>
      <c r="BO28" s="94"/>
      <c r="BP28" s="82"/>
      <c r="BQ28" s="82"/>
    </row>
    <row r="29" spans="1:69" ht="15.75" x14ac:dyDescent="0.25">
      <c r="A29" s="31"/>
      <c r="B29" s="31"/>
      <c r="C29" s="93"/>
      <c r="D29" s="95"/>
      <c r="E29" s="82"/>
      <c r="F29" s="83"/>
      <c r="G29" s="82"/>
      <c r="H29" s="82"/>
      <c r="I29" s="82"/>
      <c r="J29" s="82"/>
      <c r="K29" s="82"/>
      <c r="L29" s="82"/>
      <c r="M29" s="96"/>
      <c r="N29" s="82"/>
      <c r="O29" s="82"/>
      <c r="P29" s="98"/>
      <c r="Q29" s="82"/>
      <c r="R29" s="82"/>
      <c r="S29" s="98"/>
      <c r="T29" s="82"/>
      <c r="U29" s="82"/>
      <c r="V29" s="98"/>
      <c r="W29" s="82"/>
      <c r="X29" s="82"/>
      <c r="Y29" s="82"/>
      <c r="Z29" s="82"/>
      <c r="AA29" s="82"/>
      <c r="AB29" s="82"/>
      <c r="AC29" s="82"/>
      <c r="AD29" s="82"/>
      <c r="AE29" s="94"/>
      <c r="AF29" s="82"/>
      <c r="AG29" s="82"/>
      <c r="AH29" s="94"/>
      <c r="AI29" s="82"/>
      <c r="AJ29" s="82"/>
      <c r="AK29" s="94"/>
      <c r="AL29" s="82"/>
      <c r="AM29" s="82"/>
      <c r="AN29" s="94"/>
      <c r="AO29" s="82"/>
      <c r="AP29" s="82"/>
      <c r="AQ29" s="94"/>
      <c r="AR29" s="82"/>
      <c r="AS29" s="82"/>
      <c r="AT29" s="94"/>
      <c r="AU29" s="82"/>
      <c r="AV29" s="82"/>
      <c r="AW29" s="94"/>
      <c r="AX29" s="82"/>
      <c r="AY29" s="82"/>
      <c r="AZ29" s="94"/>
      <c r="BA29" s="82"/>
      <c r="BB29" s="82"/>
      <c r="BC29" s="94"/>
      <c r="BD29" s="82"/>
      <c r="BE29" s="82"/>
      <c r="BF29" s="94"/>
      <c r="BG29" s="82"/>
      <c r="BH29" s="82"/>
      <c r="BI29" s="94"/>
      <c r="BJ29" s="82"/>
      <c r="BK29" s="82"/>
      <c r="BL29" s="94"/>
      <c r="BM29" s="82"/>
      <c r="BN29" s="82"/>
      <c r="BO29" s="94"/>
      <c r="BP29" s="82"/>
      <c r="BQ29" s="82"/>
    </row>
    <row r="30" spans="1:69" ht="15.75" x14ac:dyDescent="0.25">
      <c r="A30" s="31"/>
      <c r="B30" s="31"/>
      <c r="C30" s="93"/>
      <c r="D30" s="95"/>
      <c r="E30" s="82"/>
      <c r="F30" s="83"/>
      <c r="G30" s="82"/>
      <c r="H30" s="82"/>
      <c r="I30" s="82"/>
      <c r="J30" s="82"/>
      <c r="K30" s="82"/>
      <c r="L30" s="82"/>
      <c r="M30" s="99"/>
      <c r="N30" s="82"/>
      <c r="O30" s="82"/>
      <c r="P30" s="98"/>
      <c r="Q30" s="82"/>
      <c r="R30" s="82"/>
      <c r="S30" s="98"/>
      <c r="T30" s="82"/>
      <c r="U30" s="82"/>
      <c r="V30" s="98"/>
      <c r="W30" s="82"/>
      <c r="X30" s="82"/>
      <c r="Y30" s="82"/>
      <c r="Z30" s="82"/>
      <c r="AA30" s="82"/>
      <c r="AB30" s="82"/>
      <c r="AC30" s="82"/>
      <c r="AD30" s="82"/>
      <c r="AE30" s="94"/>
      <c r="AF30" s="82"/>
      <c r="AG30" s="82"/>
      <c r="AH30" s="94"/>
      <c r="AI30" s="82"/>
      <c r="AJ30" s="82"/>
      <c r="AK30" s="94"/>
      <c r="AL30" s="82"/>
      <c r="AM30" s="82"/>
      <c r="AN30" s="94"/>
      <c r="AO30" s="82"/>
      <c r="AP30" s="82"/>
      <c r="AQ30" s="94"/>
      <c r="AR30" s="82"/>
      <c r="AS30" s="82"/>
      <c r="AT30" s="94"/>
      <c r="AU30" s="82"/>
      <c r="AV30" s="82"/>
      <c r="AW30" s="94"/>
      <c r="AX30" s="82"/>
      <c r="AY30" s="82"/>
      <c r="AZ30" s="94"/>
      <c r="BA30" s="82"/>
      <c r="BB30" s="82"/>
      <c r="BC30" s="94"/>
      <c r="BD30" s="82"/>
      <c r="BE30" s="82"/>
      <c r="BF30" s="94"/>
      <c r="BG30" s="82"/>
      <c r="BH30" s="82"/>
      <c r="BI30" s="94"/>
      <c r="BJ30" s="82"/>
      <c r="BK30" s="82"/>
      <c r="BL30" s="94"/>
      <c r="BM30" s="82"/>
      <c r="BN30" s="82"/>
      <c r="BO30" s="94"/>
      <c r="BP30" s="82"/>
      <c r="BQ30" s="82"/>
    </row>
    <row r="31" spans="1:69" ht="15.75" x14ac:dyDescent="0.25">
      <c r="A31" s="31"/>
      <c r="B31" s="31"/>
      <c r="C31" s="93"/>
      <c r="D31" s="95"/>
      <c r="E31" s="82"/>
      <c r="F31" s="83"/>
      <c r="G31" s="82"/>
      <c r="H31" s="82"/>
      <c r="I31" s="82"/>
      <c r="J31" s="82"/>
      <c r="K31" s="82"/>
      <c r="L31" s="82"/>
      <c r="M31" s="96"/>
      <c r="N31" s="82"/>
      <c r="O31" s="82"/>
      <c r="P31" s="98"/>
      <c r="Q31" s="82"/>
      <c r="R31" s="82"/>
      <c r="S31" s="98"/>
      <c r="T31" s="82"/>
      <c r="U31" s="82"/>
      <c r="V31" s="98"/>
      <c r="W31" s="82"/>
      <c r="X31" s="82"/>
      <c r="Y31" s="82"/>
      <c r="Z31" s="82"/>
      <c r="AA31" s="82"/>
      <c r="AB31" s="82"/>
      <c r="AC31" s="82"/>
      <c r="AD31" s="82"/>
      <c r="AE31" s="94"/>
      <c r="AF31" s="82"/>
      <c r="AG31" s="82"/>
      <c r="AH31" s="94"/>
      <c r="AI31" s="82"/>
      <c r="AJ31" s="82"/>
      <c r="AK31" s="94"/>
      <c r="AL31" s="82"/>
      <c r="AM31" s="82"/>
      <c r="AN31" s="94"/>
      <c r="AO31" s="82"/>
      <c r="AP31" s="82"/>
      <c r="AQ31" s="94"/>
      <c r="AR31" s="82"/>
      <c r="AS31" s="82"/>
      <c r="AT31" s="94"/>
      <c r="AU31" s="82"/>
      <c r="AV31" s="82"/>
      <c r="AW31" s="94"/>
      <c r="AX31" s="82"/>
      <c r="AY31" s="82"/>
      <c r="AZ31" s="94"/>
      <c r="BA31" s="82"/>
      <c r="BB31" s="82"/>
      <c r="BC31" s="94"/>
      <c r="BD31" s="82"/>
      <c r="BE31" s="82"/>
      <c r="BF31" s="94"/>
      <c r="BG31" s="82"/>
      <c r="BH31" s="82"/>
      <c r="BI31" s="94"/>
      <c r="BJ31" s="82"/>
      <c r="BK31" s="82"/>
      <c r="BL31" s="94"/>
      <c r="BM31" s="82"/>
      <c r="BN31" s="82"/>
      <c r="BO31" s="94"/>
      <c r="BP31" s="82"/>
      <c r="BQ31" s="82"/>
    </row>
    <row r="32" spans="1:69" ht="15.75" x14ac:dyDescent="0.25">
      <c r="A32" s="31"/>
      <c r="B32" s="31"/>
      <c r="C32" s="93"/>
      <c r="D32" s="95"/>
      <c r="E32" s="82"/>
      <c r="F32" s="83"/>
      <c r="G32" s="82"/>
      <c r="H32" s="82"/>
      <c r="I32" s="82"/>
      <c r="J32" s="82"/>
      <c r="K32" s="82"/>
      <c r="L32" s="82"/>
      <c r="M32" s="96"/>
      <c r="N32" s="82"/>
      <c r="O32" s="82"/>
      <c r="P32" s="98"/>
      <c r="Q32" s="82"/>
      <c r="R32" s="82"/>
      <c r="S32" s="98"/>
      <c r="T32" s="82"/>
      <c r="U32" s="82"/>
      <c r="V32" s="98"/>
      <c r="W32" s="82"/>
      <c r="X32" s="82"/>
      <c r="Y32" s="82"/>
      <c r="Z32" s="82"/>
      <c r="AA32" s="82"/>
      <c r="AB32" s="82"/>
      <c r="AC32" s="82"/>
      <c r="AD32" s="82"/>
      <c r="AE32" s="94"/>
      <c r="AF32" s="82"/>
      <c r="AG32" s="82"/>
      <c r="AH32" s="94"/>
      <c r="AI32" s="82"/>
      <c r="AJ32" s="82"/>
      <c r="AK32" s="94"/>
      <c r="AL32" s="82"/>
      <c r="AM32" s="82"/>
      <c r="AN32" s="94"/>
      <c r="AO32" s="82"/>
      <c r="AP32" s="82"/>
      <c r="AQ32" s="94"/>
      <c r="AR32" s="82"/>
      <c r="AS32" s="82"/>
      <c r="AT32" s="94"/>
      <c r="AU32" s="82"/>
      <c r="AV32" s="82"/>
      <c r="AW32" s="94"/>
      <c r="AX32" s="82"/>
      <c r="AY32" s="82"/>
      <c r="AZ32" s="94"/>
      <c r="BA32" s="82"/>
      <c r="BB32" s="82"/>
      <c r="BC32" s="94"/>
      <c r="BD32" s="82"/>
      <c r="BE32" s="82"/>
      <c r="BF32" s="94"/>
      <c r="BG32" s="82"/>
      <c r="BH32" s="82"/>
      <c r="BI32" s="94"/>
      <c r="BJ32" s="82"/>
      <c r="BK32" s="82"/>
      <c r="BL32" s="94"/>
      <c r="BM32" s="82"/>
      <c r="BN32" s="82"/>
      <c r="BO32" s="94"/>
      <c r="BP32" s="82"/>
      <c r="BQ32" s="82"/>
    </row>
    <row r="33" spans="1:69" ht="15.75" x14ac:dyDescent="0.25">
      <c r="A33" s="31"/>
      <c r="B33" s="31"/>
      <c r="C33" s="93"/>
      <c r="D33" s="95"/>
      <c r="E33" s="82"/>
      <c r="F33" s="83"/>
      <c r="G33" s="82"/>
      <c r="H33" s="82"/>
      <c r="I33" s="82"/>
      <c r="J33" s="82"/>
      <c r="K33" s="82"/>
      <c r="L33" s="82"/>
      <c r="M33" s="96"/>
      <c r="N33" s="94"/>
      <c r="O33" s="82"/>
      <c r="P33" s="96"/>
      <c r="Q33" s="94"/>
      <c r="R33" s="82"/>
      <c r="S33" s="94"/>
      <c r="T33" s="94"/>
      <c r="U33" s="82"/>
      <c r="V33" s="94"/>
      <c r="W33" s="94"/>
      <c r="X33" s="82"/>
      <c r="Y33" s="82"/>
      <c r="Z33" s="94"/>
      <c r="AA33" s="82"/>
      <c r="AB33" s="82"/>
      <c r="AC33" s="94"/>
      <c r="AD33" s="82"/>
      <c r="AE33" s="94"/>
      <c r="AF33" s="94"/>
      <c r="AG33" s="82"/>
      <c r="AH33" s="94"/>
      <c r="AI33" s="94"/>
      <c r="AJ33" s="82"/>
      <c r="AK33" s="94"/>
      <c r="AL33" s="94"/>
      <c r="AM33" s="82"/>
      <c r="AN33" s="94"/>
      <c r="AO33" s="94"/>
      <c r="AP33" s="82"/>
      <c r="AQ33" s="94"/>
      <c r="AR33" s="94"/>
      <c r="AS33" s="82"/>
      <c r="AT33" s="94"/>
      <c r="AU33" s="94"/>
      <c r="AV33" s="82"/>
      <c r="AW33" s="94"/>
      <c r="AX33" s="94"/>
      <c r="AY33" s="82"/>
      <c r="AZ33" s="94"/>
      <c r="BA33" s="94"/>
      <c r="BB33" s="82"/>
      <c r="BC33" s="94"/>
      <c r="BD33" s="94"/>
      <c r="BE33" s="82"/>
      <c r="BF33" s="94"/>
      <c r="BG33" s="94"/>
      <c r="BH33" s="82"/>
      <c r="BI33" s="94"/>
      <c r="BJ33" s="94"/>
      <c r="BK33" s="82"/>
      <c r="BL33" s="94"/>
      <c r="BM33" s="94"/>
      <c r="BN33" s="82"/>
      <c r="BO33" s="94"/>
      <c r="BP33" s="94"/>
      <c r="BQ33" s="82"/>
    </row>
    <row r="34" spans="1:69" ht="15.75" x14ac:dyDescent="0.25">
      <c r="A34" s="31"/>
      <c r="B34" s="31"/>
      <c r="C34" s="93"/>
      <c r="D34" s="95"/>
      <c r="E34" s="82"/>
      <c r="F34" s="83"/>
      <c r="G34" s="82"/>
      <c r="H34" s="82"/>
      <c r="I34" s="82"/>
      <c r="J34" s="82"/>
      <c r="K34" s="82"/>
      <c r="L34" s="82"/>
      <c r="M34" s="96"/>
      <c r="N34" s="94"/>
      <c r="O34" s="82"/>
      <c r="P34" s="96"/>
      <c r="Q34" s="94"/>
      <c r="R34" s="82"/>
      <c r="S34" s="96"/>
      <c r="T34" s="94"/>
      <c r="U34" s="82"/>
      <c r="V34" s="96"/>
      <c r="W34" s="94"/>
      <c r="X34" s="82"/>
      <c r="Y34" s="82"/>
      <c r="Z34" s="94"/>
      <c r="AA34" s="82"/>
      <c r="AB34" s="82"/>
      <c r="AC34" s="94"/>
      <c r="AD34" s="82"/>
      <c r="AE34" s="94"/>
      <c r="AF34" s="94"/>
      <c r="AG34" s="82"/>
      <c r="AH34" s="94"/>
      <c r="AI34" s="94"/>
      <c r="AJ34" s="82"/>
      <c r="AK34" s="94"/>
      <c r="AL34" s="94"/>
      <c r="AM34" s="82"/>
      <c r="AN34" s="94"/>
      <c r="AO34" s="94"/>
      <c r="AP34" s="82"/>
      <c r="AQ34" s="94"/>
      <c r="AR34" s="94"/>
      <c r="AS34" s="82"/>
      <c r="AT34" s="94"/>
      <c r="AU34" s="94"/>
      <c r="AV34" s="82"/>
      <c r="AW34" s="94"/>
      <c r="AX34" s="94"/>
      <c r="AY34" s="82"/>
      <c r="AZ34" s="94"/>
      <c r="BA34" s="94"/>
      <c r="BB34" s="82"/>
      <c r="BC34" s="94"/>
      <c r="BD34" s="94"/>
      <c r="BE34" s="82"/>
      <c r="BF34" s="94"/>
      <c r="BG34" s="94"/>
      <c r="BH34" s="82"/>
      <c r="BI34" s="94"/>
      <c r="BJ34" s="94"/>
      <c r="BK34" s="82"/>
      <c r="BL34" s="94"/>
      <c r="BM34" s="94"/>
      <c r="BN34" s="82"/>
      <c r="BO34" s="94"/>
      <c r="BP34" s="94"/>
      <c r="BQ34" s="82"/>
    </row>
    <row r="35" spans="1:69" ht="15.75" x14ac:dyDescent="0.25">
      <c r="A35" s="31"/>
      <c r="B35" s="31"/>
      <c r="C35" s="93"/>
      <c r="D35" s="95"/>
      <c r="E35" s="82"/>
      <c r="F35" s="83"/>
      <c r="G35" s="82"/>
      <c r="H35" s="82"/>
      <c r="I35" s="82"/>
      <c r="J35" s="82"/>
      <c r="K35" s="82"/>
      <c r="L35" s="82"/>
      <c r="M35" s="96"/>
      <c r="N35" s="94"/>
      <c r="O35" s="82"/>
      <c r="P35" s="96"/>
      <c r="Q35" s="94"/>
      <c r="R35" s="82"/>
      <c r="S35" s="96"/>
      <c r="T35" s="94"/>
      <c r="U35" s="82"/>
      <c r="V35" s="96"/>
      <c r="W35" s="94"/>
      <c r="X35" s="82"/>
      <c r="Y35" s="82"/>
      <c r="Z35" s="94"/>
      <c r="AA35" s="82"/>
      <c r="AB35" s="82"/>
      <c r="AC35" s="94"/>
      <c r="AD35" s="82"/>
      <c r="AE35" s="94"/>
      <c r="AF35" s="94"/>
      <c r="AG35" s="82"/>
      <c r="AH35" s="94"/>
      <c r="AI35" s="94"/>
      <c r="AJ35" s="82"/>
      <c r="AK35" s="94"/>
      <c r="AL35" s="94"/>
      <c r="AM35" s="82"/>
      <c r="AN35" s="94"/>
      <c r="AO35" s="94"/>
      <c r="AP35" s="82"/>
      <c r="AQ35" s="94"/>
      <c r="AR35" s="94"/>
      <c r="AS35" s="82"/>
      <c r="AT35" s="94"/>
      <c r="AU35" s="94"/>
      <c r="AV35" s="82"/>
      <c r="AW35" s="94"/>
      <c r="AX35" s="94"/>
      <c r="AY35" s="82"/>
      <c r="AZ35" s="94"/>
      <c r="BA35" s="94"/>
      <c r="BB35" s="82"/>
      <c r="BC35" s="94"/>
      <c r="BD35" s="94"/>
      <c r="BE35" s="82"/>
      <c r="BF35" s="94"/>
      <c r="BG35" s="94"/>
      <c r="BH35" s="82"/>
      <c r="BI35" s="94"/>
      <c r="BJ35" s="94"/>
      <c r="BK35" s="82"/>
      <c r="BL35" s="94"/>
      <c r="BM35" s="94"/>
      <c r="BN35" s="82"/>
      <c r="BO35" s="94"/>
      <c r="BP35" s="94"/>
      <c r="BQ35" s="82"/>
    </row>
    <row r="36" spans="1:69" ht="15.75" x14ac:dyDescent="0.25">
      <c r="A36" s="31"/>
      <c r="B36" s="31"/>
      <c r="C36" s="93"/>
      <c r="D36" s="95"/>
      <c r="E36" s="82"/>
      <c r="F36" s="83"/>
      <c r="G36" s="82"/>
      <c r="H36" s="82"/>
      <c r="I36" s="82"/>
      <c r="J36" s="82"/>
      <c r="K36" s="82"/>
      <c r="L36" s="82"/>
      <c r="M36" s="96"/>
      <c r="N36" s="94"/>
      <c r="O36" s="82"/>
      <c r="P36" s="96"/>
      <c r="Q36" s="94"/>
      <c r="R36" s="82"/>
      <c r="S36" s="94"/>
      <c r="T36" s="94"/>
      <c r="U36" s="82"/>
      <c r="V36" s="94"/>
      <c r="W36" s="94"/>
      <c r="X36" s="82"/>
      <c r="Y36" s="82"/>
      <c r="Z36" s="94"/>
      <c r="AA36" s="82"/>
      <c r="AB36" s="82"/>
      <c r="AC36" s="94"/>
      <c r="AD36" s="82"/>
      <c r="AE36" s="94"/>
      <c r="AF36" s="94"/>
      <c r="AG36" s="82"/>
      <c r="AH36" s="94"/>
      <c r="AI36" s="94"/>
      <c r="AJ36" s="82"/>
      <c r="AK36" s="94"/>
      <c r="AL36" s="94"/>
      <c r="AM36" s="82"/>
      <c r="AN36" s="94"/>
      <c r="AO36" s="94"/>
      <c r="AP36" s="82"/>
      <c r="AQ36" s="94"/>
      <c r="AR36" s="94"/>
      <c r="AS36" s="82"/>
      <c r="AT36" s="94"/>
      <c r="AU36" s="94"/>
      <c r="AV36" s="82"/>
      <c r="AW36" s="94"/>
      <c r="AX36" s="94"/>
      <c r="AY36" s="82"/>
      <c r="AZ36" s="94"/>
      <c r="BA36" s="94"/>
      <c r="BB36" s="82"/>
      <c r="BC36" s="94"/>
      <c r="BD36" s="94"/>
      <c r="BE36" s="82"/>
      <c r="BF36" s="94"/>
      <c r="BG36" s="94"/>
      <c r="BH36" s="82"/>
      <c r="BI36" s="94"/>
      <c r="BJ36" s="94"/>
      <c r="BK36" s="82"/>
      <c r="BL36" s="94"/>
      <c r="BM36" s="94"/>
      <c r="BN36" s="82"/>
      <c r="BO36" s="94"/>
      <c r="BP36" s="94"/>
      <c r="BQ36" s="82"/>
    </row>
    <row r="37" spans="1:69" ht="15.75" x14ac:dyDescent="0.25">
      <c r="A37" s="31"/>
      <c r="B37" s="31"/>
      <c r="C37" s="93"/>
      <c r="D37" s="95"/>
      <c r="E37" s="82"/>
      <c r="F37" s="83"/>
      <c r="G37" s="82"/>
      <c r="H37" s="82"/>
      <c r="I37" s="82"/>
      <c r="J37" s="82"/>
      <c r="K37" s="82"/>
      <c r="L37" s="82"/>
      <c r="M37" s="96"/>
      <c r="N37" s="94"/>
      <c r="O37" s="82"/>
      <c r="P37" s="96"/>
      <c r="Q37" s="94"/>
      <c r="R37" s="82"/>
      <c r="S37" s="96"/>
      <c r="T37" s="94"/>
      <c r="U37" s="82"/>
      <c r="V37" s="96"/>
      <c r="W37" s="94"/>
      <c r="X37" s="82"/>
      <c r="Y37" s="82"/>
      <c r="Z37" s="94"/>
      <c r="AA37" s="82"/>
      <c r="AB37" s="82"/>
      <c r="AC37" s="94"/>
      <c r="AD37" s="82"/>
      <c r="AE37" s="94"/>
      <c r="AF37" s="94"/>
      <c r="AG37" s="82"/>
      <c r="AH37" s="94"/>
      <c r="AI37" s="94"/>
      <c r="AJ37" s="82"/>
      <c r="AK37" s="94"/>
      <c r="AL37" s="94"/>
      <c r="AM37" s="82"/>
      <c r="AN37" s="94"/>
      <c r="AO37" s="94"/>
      <c r="AP37" s="82"/>
      <c r="AQ37" s="94"/>
      <c r="AR37" s="94"/>
      <c r="AS37" s="82"/>
      <c r="AT37" s="94"/>
      <c r="AU37" s="94"/>
      <c r="AV37" s="82"/>
      <c r="AW37" s="94"/>
      <c r="AX37" s="94"/>
      <c r="AY37" s="82"/>
      <c r="AZ37" s="94"/>
      <c r="BA37" s="94"/>
      <c r="BB37" s="82"/>
      <c r="BC37" s="94"/>
      <c r="BD37" s="94"/>
      <c r="BE37" s="82"/>
      <c r="BF37" s="94"/>
      <c r="BG37" s="94"/>
      <c r="BH37" s="82"/>
      <c r="BI37" s="94"/>
      <c r="BJ37" s="94"/>
      <c r="BK37" s="82"/>
      <c r="BL37" s="94"/>
      <c r="BM37" s="94"/>
      <c r="BN37" s="82"/>
      <c r="BO37" s="94"/>
      <c r="BP37" s="94"/>
      <c r="BQ37" s="82"/>
    </row>
    <row r="38" spans="1:69" ht="15.75" x14ac:dyDescent="0.25">
      <c r="A38" s="31"/>
      <c r="B38" s="31"/>
      <c r="C38" s="93"/>
      <c r="D38" s="95"/>
      <c r="E38" s="82"/>
      <c r="F38" s="83"/>
      <c r="G38" s="82"/>
      <c r="H38" s="82"/>
      <c r="I38" s="82"/>
      <c r="J38" s="82"/>
      <c r="K38" s="82"/>
      <c r="L38" s="82"/>
      <c r="M38" s="96"/>
      <c r="N38" s="82"/>
      <c r="O38" s="82"/>
      <c r="P38" s="98"/>
      <c r="Q38" s="82"/>
      <c r="R38" s="82"/>
      <c r="S38" s="98"/>
      <c r="T38" s="82"/>
      <c r="U38" s="82"/>
      <c r="V38" s="98"/>
      <c r="W38" s="82"/>
      <c r="X38" s="82"/>
      <c r="Y38" s="82"/>
      <c r="Z38" s="82"/>
      <c r="AA38" s="82"/>
      <c r="AB38" s="82"/>
      <c r="AC38" s="82"/>
      <c r="AD38" s="82"/>
      <c r="AE38" s="94"/>
      <c r="AF38" s="82"/>
      <c r="AG38" s="82"/>
      <c r="AH38" s="94"/>
      <c r="AI38" s="82"/>
      <c r="AJ38" s="82"/>
      <c r="AK38" s="94"/>
      <c r="AL38" s="82"/>
      <c r="AM38" s="82"/>
      <c r="AN38" s="94"/>
      <c r="AO38" s="82"/>
      <c r="AP38" s="82"/>
      <c r="AQ38" s="94"/>
      <c r="AR38" s="82"/>
      <c r="AS38" s="82"/>
      <c r="AT38" s="94"/>
      <c r="AU38" s="82"/>
      <c r="AV38" s="82"/>
      <c r="AW38" s="94"/>
      <c r="AX38" s="82"/>
      <c r="AY38" s="82"/>
      <c r="AZ38" s="94"/>
      <c r="BA38" s="82"/>
      <c r="BB38" s="82"/>
      <c r="BC38" s="94"/>
      <c r="BD38" s="82"/>
      <c r="BE38" s="82"/>
      <c r="BF38" s="94"/>
      <c r="BG38" s="82"/>
      <c r="BH38" s="82"/>
      <c r="BI38" s="94"/>
      <c r="BJ38" s="82"/>
      <c r="BK38" s="82"/>
      <c r="BL38" s="94"/>
      <c r="BM38" s="82"/>
      <c r="BN38" s="82"/>
      <c r="BO38" s="94"/>
      <c r="BP38" s="82"/>
      <c r="BQ38" s="82"/>
    </row>
    <row r="39" spans="1:69" ht="15.75" x14ac:dyDescent="0.25">
      <c r="A39" s="82"/>
      <c r="B39" s="82"/>
      <c r="C39" s="100"/>
      <c r="D39" s="101"/>
      <c r="E39" s="82"/>
      <c r="F39" s="83"/>
      <c r="G39" s="82"/>
      <c r="H39" s="82"/>
      <c r="I39" s="82"/>
      <c r="J39" s="82"/>
      <c r="K39" s="82"/>
      <c r="L39" s="82"/>
      <c r="M39" s="82"/>
      <c r="N39" s="82"/>
      <c r="O39" s="82"/>
      <c r="P39" s="82"/>
      <c r="Q39" s="82"/>
      <c r="R39" s="82"/>
      <c r="S39" s="82"/>
      <c r="T39" s="82"/>
      <c r="U39" s="82"/>
      <c r="V39" s="82"/>
      <c r="W39" s="82"/>
      <c r="X39" s="82"/>
      <c r="Y39" s="82"/>
      <c r="Z39" s="82"/>
      <c r="AA39" s="82"/>
      <c r="AB39" s="82"/>
      <c r="AC39" s="82"/>
      <c r="AD39" s="82"/>
      <c r="AE39" s="94"/>
      <c r="AF39" s="82"/>
      <c r="AG39" s="82"/>
      <c r="AH39" s="94"/>
      <c r="AI39" s="82"/>
      <c r="AJ39" s="82"/>
      <c r="AK39" s="94"/>
      <c r="AL39" s="82"/>
      <c r="AM39" s="82"/>
      <c r="AN39" s="94"/>
      <c r="AO39" s="82"/>
      <c r="AP39" s="82"/>
      <c r="AQ39" s="94"/>
      <c r="AR39" s="82"/>
      <c r="AS39" s="82"/>
      <c r="AT39" s="94"/>
      <c r="AU39" s="82"/>
      <c r="AV39" s="82"/>
      <c r="AW39" s="94"/>
      <c r="AX39" s="82"/>
      <c r="AY39" s="82"/>
      <c r="AZ39" s="94"/>
      <c r="BA39" s="82"/>
      <c r="BB39" s="82"/>
      <c r="BC39" s="94"/>
      <c r="BD39" s="82"/>
      <c r="BE39" s="82"/>
      <c r="BF39" s="94"/>
      <c r="BG39" s="82"/>
      <c r="BH39" s="82"/>
      <c r="BI39" s="94"/>
      <c r="BJ39" s="82"/>
      <c r="BK39" s="82"/>
      <c r="BL39" s="94"/>
      <c r="BM39" s="82"/>
      <c r="BN39" s="82"/>
      <c r="BO39" s="94"/>
      <c r="BP39" s="82"/>
      <c r="BQ39" s="82"/>
    </row>
    <row r="40" spans="1:69" ht="15.75" x14ac:dyDescent="0.25">
      <c r="A40" s="82"/>
      <c r="B40" s="82"/>
      <c r="C40" s="100"/>
      <c r="D40" s="101"/>
      <c r="E40" s="82"/>
      <c r="F40" s="83"/>
      <c r="G40" s="82"/>
      <c r="H40" s="82"/>
      <c r="I40" s="82"/>
      <c r="J40" s="82"/>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row>
    <row r="41" spans="1:69" ht="15.75" x14ac:dyDescent="0.25">
      <c r="A41" s="82"/>
      <c r="B41" s="82"/>
      <c r="C41" s="100"/>
      <c r="D41" s="101"/>
      <c r="E41" s="82"/>
      <c r="F41" s="83"/>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row>
    <row r="42" spans="1:69" ht="15.75" x14ac:dyDescent="0.25">
      <c r="A42" s="82"/>
      <c r="B42" s="82"/>
      <c r="C42" s="100"/>
      <c r="D42" s="101"/>
      <c r="E42" s="82"/>
      <c r="F42" s="83"/>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row>
    <row r="43" spans="1:69" ht="15.75" x14ac:dyDescent="0.25">
      <c r="A43" s="82"/>
      <c r="B43" s="82"/>
      <c r="C43" s="100"/>
      <c r="D43" s="101"/>
      <c r="E43" s="82"/>
      <c r="F43" s="83"/>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row>
    <row r="44" spans="1:69" ht="15.75" x14ac:dyDescent="0.25">
      <c r="A44" s="82"/>
      <c r="B44" s="82"/>
      <c r="C44" s="100"/>
      <c r="D44" s="101"/>
      <c r="E44" s="82"/>
      <c r="F44" s="83"/>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row>
    <row r="45" spans="1:69" ht="15.75" x14ac:dyDescent="0.25">
      <c r="A45" s="82"/>
      <c r="B45" s="82"/>
      <c r="C45" s="100"/>
      <c r="D45" s="101"/>
      <c r="E45" s="82"/>
      <c r="F45" s="83"/>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row>
    <row r="46" spans="1:69" ht="15.75" x14ac:dyDescent="0.25">
      <c r="A46" s="82"/>
      <c r="B46" s="82"/>
      <c r="C46" s="100"/>
      <c r="D46" s="101"/>
      <c r="E46" s="82"/>
      <c r="F46" s="83"/>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row>
    <row r="47" spans="1:69" ht="15.75" x14ac:dyDescent="0.25">
      <c r="A47" s="82"/>
      <c r="B47" s="82"/>
      <c r="C47" s="100"/>
      <c r="D47" s="101"/>
      <c r="E47" s="82"/>
      <c r="F47" s="83"/>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row>
    <row r="48" spans="1:69" ht="15.75" x14ac:dyDescent="0.25">
      <c r="A48" s="82"/>
      <c r="B48" s="82"/>
      <c r="C48" s="100"/>
      <c r="D48" s="101"/>
      <c r="E48" s="82"/>
      <c r="F48" s="83"/>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row>
    <row r="49" spans="1:69" ht="15.75" x14ac:dyDescent="0.25">
      <c r="A49" s="82"/>
      <c r="B49" s="82"/>
      <c r="C49" s="100"/>
      <c r="D49" s="101"/>
      <c r="E49" s="82"/>
      <c r="F49" s="83"/>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row>
    <row r="50" spans="1:69" ht="15.75" x14ac:dyDescent="0.25">
      <c r="A50" s="82"/>
      <c r="B50" s="82"/>
      <c r="C50" s="100"/>
      <c r="D50" s="101"/>
      <c r="E50" s="82"/>
      <c r="F50" s="83"/>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row>
    <row r="51" spans="1:69" ht="15.75" x14ac:dyDescent="0.25">
      <c r="A51" s="82"/>
      <c r="B51" s="82"/>
      <c r="C51" s="100"/>
      <c r="D51" s="101"/>
      <c r="E51" s="82"/>
      <c r="F51" s="83"/>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row>
    <row r="52" spans="1:69" ht="15.75" x14ac:dyDescent="0.25">
      <c r="A52" s="82"/>
      <c r="B52" s="82"/>
      <c r="C52" s="100"/>
      <c r="D52" s="101"/>
      <c r="E52" s="82"/>
      <c r="F52" s="83"/>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row>
    <row r="53" spans="1:69" ht="15.75" x14ac:dyDescent="0.25">
      <c r="A53" s="82"/>
      <c r="B53" s="82"/>
      <c r="C53" s="100"/>
      <c r="D53" s="101"/>
      <c r="E53" s="82"/>
      <c r="F53" s="83"/>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row>
    <row r="54" spans="1:69" ht="15.75" x14ac:dyDescent="0.25">
      <c r="A54" s="82"/>
      <c r="B54" s="82"/>
      <c r="C54" s="100"/>
      <c r="D54" s="101"/>
      <c r="E54" s="82"/>
      <c r="F54" s="83"/>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row>
    <row r="55" spans="1:69" ht="15.75" x14ac:dyDescent="0.25">
      <c r="A55" s="82"/>
      <c r="B55" s="82"/>
      <c r="C55" s="100"/>
      <c r="D55" s="101"/>
      <c r="E55" s="82"/>
      <c r="F55" s="83"/>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row>
    <row r="56" spans="1:69" ht="15.75" x14ac:dyDescent="0.25">
      <c r="A56" s="82"/>
      <c r="B56" s="82"/>
      <c r="C56" s="100"/>
      <c r="D56" s="101"/>
      <c r="E56" s="82"/>
      <c r="F56" s="83"/>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row>
    <row r="57" spans="1:69" ht="15.75" x14ac:dyDescent="0.25">
      <c r="A57" s="82"/>
      <c r="B57" s="82"/>
      <c r="C57" s="100"/>
      <c r="D57" s="101"/>
      <c r="E57" s="82"/>
      <c r="F57" s="83"/>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row>
    <row r="58" spans="1:69" ht="15.75" x14ac:dyDescent="0.25">
      <c r="A58" s="82"/>
      <c r="B58" s="82"/>
      <c r="C58" s="100"/>
      <c r="D58" s="101"/>
      <c r="E58" s="82"/>
      <c r="F58" s="83"/>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row>
    <row r="59" spans="1:69" ht="15.75" x14ac:dyDescent="0.25">
      <c r="A59" s="82"/>
      <c r="B59" s="82"/>
      <c r="C59" s="100"/>
      <c r="D59" s="101"/>
      <c r="E59" s="82"/>
      <c r="F59" s="83"/>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row>
    <row r="60" spans="1:69" ht="15.75" x14ac:dyDescent="0.25">
      <c r="A60" s="82"/>
      <c r="B60" s="82"/>
      <c r="C60" s="100"/>
      <c r="D60" s="101"/>
      <c r="E60" s="82"/>
      <c r="F60" s="83"/>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row>
    <row r="61" spans="1:69" ht="15.75" x14ac:dyDescent="0.25">
      <c r="A61" s="82"/>
      <c r="B61" s="82"/>
      <c r="C61" s="100"/>
      <c r="D61" s="101"/>
      <c r="E61" s="82"/>
      <c r="F61" s="83"/>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row>
    <row r="62" spans="1:69" ht="15.75" x14ac:dyDescent="0.25">
      <c r="A62" s="82"/>
      <c r="B62" s="82"/>
      <c r="C62" s="100"/>
      <c r="D62" s="101"/>
      <c r="E62" s="82"/>
      <c r="F62" s="83"/>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row>
    <row r="63" spans="1:69" ht="15.75" x14ac:dyDescent="0.25">
      <c r="A63" s="82"/>
      <c r="B63" s="82"/>
      <c r="C63" s="100"/>
      <c r="D63" s="101"/>
      <c r="E63" s="82"/>
      <c r="F63" s="83"/>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row>
    <row r="64" spans="1:69" ht="15.75" x14ac:dyDescent="0.25">
      <c r="A64" s="82"/>
      <c r="B64" s="82"/>
      <c r="C64" s="100"/>
      <c r="D64" s="101"/>
      <c r="E64" s="82"/>
      <c r="F64" s="83"/>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row>
    <row r="65" spans="1:69" ht="15.75" x14ac:dyDescent="0.25">
      <c r="A65" s="82"/>
      <c r="B65" s="82"/>
      <c r="C65" s="100"/>
      <c r="D65" s="101"/>
      <c r="E65" s="82"/>
      <c r="F65" s="83"/>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row>
    <row r="66" spans="1:69" ht="15.75" x14ac:dyDescent="0.25">
      <c r="A66" s="82"/>
      <c r="B66" s="82"/>
      <c r="C66" s="100"/>
      <c r="D66" s="101"/>
      <c r="E66" s="82"/>
      <c r="F66" s="83"/>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row>
    <row r="67" spans="1:69" ht="15.75" x14ac:dyDescent="0.25">
      <c r="A67" s="82"/>
      <c r="B67" s="82"/>
      <c r="C67" s="100"/>
      <c r="D67" s="101"/>
      <c r="E67" s="82"/>
      <c r="F67" s="83"/>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row>
    <row r="68" spans="1:69" ht="15.75" x14ac:dyDescent="0.25">
      <c r="A68" s="82"/>
      <c r="B68" s="82"/>
      <c r="C68" s="100"/>
      <c r="D68" s="101"/>
      <c r="E68" s="82"/>
      <c r="F68" s="83"/>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row>
    <row r="69" spans="1:69" ht="15.75" x14ac:dyDescent="0.25">
      <c r="A69" s="82"/>
      <c r="B69" s="82"/>
      <c r="C69" s="100"/>
      <c r="D69" s="101"/>
      <c r="E69" s="82"/>
      <c r="F69" s="83"/>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row>
    <row r="70" spans="1:69" ht="15.75" x14ac:dyDescent="0.25">
      <c r="A70" s="82"/>
      <c r="B70" s="82"/>
      <c r="C70" s="100"/>
      <c r="D70" s="101"/>
      <c r="E70" s="82"/>
      <c r="F70" s="83"/>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row>
    <row r="71" spans="1:69" ht="15.75" x14ac:dyDescent="0.25">
      <c r="A71" s="82"/>
      <c r="B71" s="82"/>
      <c r="C71" s="100"/>
      <c r="D71" s="101"/>
      <c r="E71" s="82"/>
      <c r="F71" s="83"/>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row>
    <row r="72" spans="1:69" ht="15.75" x14ac:dyDescent="0.25">
      <c r="A72" s="82"/>
      <c r="B72" s="82"/>
      <c r="C72" s="100"/>
      <c r="D72" s="101"/>
      <c r="E72" s="82"/>
      <c r="F72" s="83"/>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row>
    <row r="73" spans="1:69" ht="15.75" x14ac:dyDescent="0.25">
      <c r="A73" s="82"/>
      <c r="B73" s="82"/>
      <c r="C73" s="100"/>
      <c r="D73" s="101"/>
      <c r="E73" s="82"/>
      <c r="F73" s="83"/>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row>
    <row r="74" spans="1:69" ht="15.75" x14ac:dyDescent="0.25">
      <c r="A74" s="82"/>
      <c r="B74" s="82"/>
      <c r="C74" s="100"/>
      <c r="D74" s="101"/>
      <c r="E74" s="82"/>
      <c r="F74" s="83"/>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row>
    <row r="75" spans="1:69" ht="15.75" x14ac:dyDescent="0.25">
      <c r="A75" s="82"/>
      <c r="B75" s="82"/>
      <c r="C75" s="100"/>
      <c r="D75" s="101"/>
      <c r="E75" s="82"/>
      <c r="F75" s="83"/>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row>
    <row r="76" spans="1:69" ht="15.75" x14ac:dyDescent="0.25">
      <c r="A76" s="82"/>
      <c r="B76" s="82"/>
      <c r="C76" s="100"/>
      <c r="D76" s="101"/>
      <c r="E76" s="82"/>
      <c r="F76" s="83"/>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row>
    <row r="77" spans="1:69" ht="15.75" x14ac:dyDescent="0.25">
      <c r="A77" s="82"/>
      <c r="B77" s="82"/>
      <c r="C77" s="100"/>
      <c r="D77" s="101"/>
      <c r="E77" s="82"/>
      <c r="F77" s="83"/>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row>
    <row r="78" spans="1:69" ht="15.75" x14ac:dyDescent="0.25">
      <c r="A78" s="82"/>
      <c r="B78" s="82"/>
      <c r="C78" s="100"/>
      <c r="D78" s="101"/>
      <c r="E78" s="82"/>
      <c r="F78" s="83"/>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row>
    <row r="79" spans="1:69" ht="15.75" x14ac:dyDescent="0.25">
      <c r="A79" s="82"/>
      <c r="B79" s="82"/>
      <c r="C79" s="100"/>
      <c r="D79" s="101"/>
      <c r="E79" s="82"/>
      <c r="F79" s="83"/>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row>
    <row r="80" spans="1:69" ht="15.75" x14ac:dyDescent="0.25">
      <c r="A80" s="82"/>
      <c r="B80" s="82"/>
      <c r="C80" s="100"/>
      <c r="D80" s="101"/>
      <c r="E80" s="82"/>
      <c r="F80" s="83"/>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row>
    <row r="81" spans="1:69" ht="15.75" x14ac:dyDescent="0.25">
      <c r="A81" s="82"/>
      <c r="B81" s="82"/>
      <c r="C81" s="100"/>
      <c r="D81" s="101"/>
      <c r="E81" s="82"/>
      <c r="F81" s="83"/>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row>
    <row r="82" spans="1:69" ht="15.75" x14ac:dyDescent="0.25">
      <c r="A82" s="82"/>
      <c r="B82" s="82"/>
      <c r="C82" s="100"/>
      <c r="D82" s="101"/>
      <c r="E82" s="82"/>
      <c r="F82" s="83"/>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row>
    <row r="83" spans="1:69" ht="15.75" x14ac:dyDescent="0.25">
      <c r="A83" s="82"/>
      <c r="B83" s="82"/>
      <c r="C83" s="100"/>
      <c r="D83" s="101"/>
      <c r="E83" s="82"/>
      <c r="F83" s="83"/>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row>
    <row r="84" spans="1:69" ht="15.75" x14ac:dyDescent="0.25">
      <c r="A84" s="82"/>
      <c r="B84" s="82"/>
      <c r="C84" s="100"/>
      <c r="D84" s="101"/>
      <c r="E84" s="82"/>
      <c r="F84" s="83"/>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row>
    <row r="85" spans="1:69" ht="15.75" x14ac:dyDescent="0.25">
      <c r="A85" s="82"/>
      <c r="B85" s="82"/>
      <c r="C85" s="100"/>
      <c r="D85" s="101"/>
      <c r="E85" s="82"/>
      <c r="F85" s="83"/>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row>
    <row r="86" spans="1:69" ht="15.75" x14ac:dyDescent="0.25">
      <c r="A86" s="82"/>
      <c r="B86" s="82"/>
      <c r="C86" s="100"/>
      <c r="D86" s="101"/>
      <c r="E86" s="82"/>
      <c r="F86" s="83"/>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row>
    <row r="87" spans="1:69" ht="15.75" x14ac:dyDescent="0.25">
      <c r="A87" s="82"/>
      <c r="B87" s="82"/>
      <c r="C87" s="100"/>
      <c r="D87" s="101"/>
      <c r="E87" s="82"/>
      <c r="F87" s="83"/>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row>
    <row r="88" spans="1:69" ht="15.75" x14ac:dyDescent="0.25">
      <c r="A88" s="82"/>
      <c r="B88" s="82"/>
      <c r="C88" s="100"/>
      <c r="D88" s="101"/>
      <c r="E88" s="82"/>
      <c r="F88" s="83"/>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2"/>
      <c r="BQ88" s="82"/>
    </row>
    <row r="89" spans="1:69" ht="15.75" x14ac:dyDescent="0.25">
      <c r="A89" s="82"/>
      <c r="B89" s="82"/>
      <c r="C89" s="100"/>
      <c r="D89" s="101"/>
      <c r="E89" s="82"/>
      <c r="F89" s="83"/>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row>
    <row r="90" spans="1:69" ht="15.75" x14ac:dyDescent="0.25">
      <c r="A90" s="82"/>
      <c r="B90" s="82"/>
      <c r="C90" s="100"/>
      <c r="D90" s="101"/>
      <c r="E90" s="82"/>
      <c r="F90" s="83"/>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row>
    <row r="91" spans="1:69" ht="15.75" x14ac:dyDescent="0.25">
      <c r="A91" s="82"/>
      <c r="B91" s="82"/>
      <c r="C91" s="100"/>
      <c r="D91" s="101"/>
      <c r="E91" s="82"/>
      <c r="F91" s="83"/>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row>
    <row r="92" spans="1:69" ht="15.75" x14ac:dyDescent="0.25">
      <c r="A92" s="82"/>
      <c r="B92" s="82"/>
      <c r="C92" s="100"/>
      <c r="D92" s="101"/>
      <c r="E92" s="82"/>
      <c r="F92" s="83"/>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c r="BM92" s="82"/>
      <c r="BN92" s="82"/>
      <c r="BO92" s="82"/>
      <c r="BP92" s="82"/>
      <c r="BQ92" s="82"/>
    </row>
    <row r="93" spans="1:69" ht="15.75" x14ac:dyDescent="0.25">
      <c r="A93" s="82"/>
      <c r="B93" s="82"/>
      <c r="C93" s="100"/>
      <c r="D93" s="101"/>
      <c r="E93" s="82"/>
      <c r="F93" s="83"/>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row>
    <row r="94" spans="1:69" ht="15.75" x14ac:dyDescent="0.25">
      <c r="A94" s="82"/>
      <c r="B94" s="82"/>
      <c r="C94" s="100"/>
      <c r="D94" s="101"/>
      <c r="E94" s="82"/>
      <c r="F94" s="83"/>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82"/>
      <c r="BM94" s="82"/>
      <c r="BN94" s="82"/>
      <c r="BO94" s="82"/>
      <c r="BP94" s="82"/>
      <c r="BQ94" s="82"/>
    </row>
    <row r="95" spans="1:69" ht="15.75" x14ac:dyDescent="0.25">
      <c r="A95" s="82"/>
      <c r="B95" s="82"/>
      <c r="C95" s="100"/>
      <c r="D95" s="101"/>
      <c r="E95" s="82"/>
      <c r="F95" s="83"/>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row>
    <row r="96" spans="1:69" ht="15.75" x14ac:dyDescent="0.25">
      <c r="A96" s="82"/>
      <c r="B96" s="82"/>
      <c r="C96" s="100"/>
      <c r="D96" s="101"/>
      <c r="E96" s="82"/>
      <c r="F96" s="83"/>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row>
    <row r="97" spans="1:69" ht="15.75" x14ac:dyDescent="0.25">
      <c r="A97" s="82"/>
      <c r="B97" s="82"/>
      <c r="C97" s="100"/>
      <c r="D97" s="101"/>
      <c r="E97" s="82"/>
      <c r="F97" s="83"/>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row>
    <row r="98" spans="1:69" ht="15.75" x14ac:dyDescent="0.25">
      <c r="A98" s="82"/>
      <c r="B98" s="82"/>
      <c r="C98" s="100"/>
      <c r="D98" s="101"/>
      <c r="E98" s="82"/>
      <c r="F98" s="83"/>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row>
    <row r="99" spans="1:69" ht="15.75" x14ac:dyDescent="0.25">
      <c r="A99" s="82"/>
      <c r="B99" s="82"/>
      <c r="C99" s="100"/>
      <c r="D99" s="101"/>
      <c r="E99" s="82"/>
      <c r="F99" s="83"/>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2"/>
    </row>
    <row r="100" spans="1:69" ht="15.75" x14ac:dyDescent="0.25">
      <c r="A100" s="82"/>
      <c r="B100" s="82"/>
      <c r="C100" s="100"/>
      <c r="D100" s="101"/>
      <c r="E100" s="82"/>
      <c r="F100" s="83"/>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2"/>
    </row>
    <row r="101" spans="1:69" ht="15.75" x14ac:dyDescent="0.25">
      <c r="A101" s="82"/>
      <c r="B101" s="82"/>
      <c r="C101" s="100"/>
      <c r="D101" s="101"/>
      <c r="E101" s="82"/>
      <c r="F101" s="83"/>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row>
    <row r="102" spans="1:69" ht="15.75" x14ac:dyDescent="0.25">
      <c r="A102" s="82"/>
      <c r="B102" s="82"/>
      <c r="C102" s="100"/>
      <c r="D102" s="101"/>
      <c r="E102" s="82"/>
      <c r="F102" s="83"/>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row>
    <row r="103" spans="1:69" ht="15.75" x14ac:dyDescent="0.25">
      <c r="A103" s="82"/>
      <c r="B103" s="82"/>
      <c r="C103" s="100"/>
      <c r="D103" s="101"/>
      <c r="E103" s="82"/>
      <c r="F103" s="83"/>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2"/>
      <c r="BQ103" s="82"/>
    </row>
    <row r="104" spans="1:69" ht="15.75" x14ac:dyDescent="0.25">
      <c r="A104" s="82"/>
      <c r="B104" s="82"/>
      <c r="C104" s="100"/>
      <c r="D104" s="101"/>
      <c r="E104" s="82"/>
      <c r="F104" s="83"/>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row>
    <row r="105" spans="1:69" ht="15.75" x14ac:dyDescent="0.25">
      <c r="A105" s="82"/>
      <c r="B105" s="82"/>
      <c r="C105" s="100"/>
      <c r="D105" s="101"/>
      <c r="E105" s="82"/>
      <c r="F105" s="83"/>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2"/>
      <c r="BP105" s="82"/>
      <c r="BQ105" s="82"/>
    </row>
    <row r="106" spans="1:69" ht="15.75" x14ac:dyDescent="0.25">
      <c r="A106" s="82"/>
      <c r="B106" s="82"/>
      <c r="C106" s="100"/>
      <c r="D106" s="101"/>
      <c r="E106" s="82"/>
      <c r="F106" s="83"/>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row>
    <row r="107" spans="1:69" ht="15.75" x14ac:dyDescent="0.25">
      <c r="A107" s="82"/>
      <c r="B107" s="82"/>
      <c r="C107" s="100"/>
      <c r="D107" s="101"/>
      <c r="E107" s="82"/>
      <c r="F107" s="83"/>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82"/>
      <c r="BP107" s="82"/>
      <c r="BQ107" s="82"/>
    </row>
    <row r="108" spans="1:69" ht="15.75" x14ac:dyDescent="0.25">
      <c r="A108" s="82"/>
      <c r="B108" s="82"/>
      <c r="C108" s="100"/>
      <c r="D108" s="101"/>
      <c r="E108" s="82"/>
      <c r="F108" s="83"/>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c r="BM108" s="82"/>
      <c r="BN108" s="82"/>
      <c r="BO108" s="82"/>
      <c r="BP108" s="82"/>
      <c r="BQ108" s="82"/>
    </row>
    <row r="109" spans="1:69" ht="15.75" x14ac:dyDescent="0.25">
      <c r="A109" s="82"/>
      <c r="B109" s="82"/>
      <c r="C109" s="100"/>
      <c r="D109" s="101"/>
      <c r="E109" s="82"/>
      <c r="F109" s="83"/>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c r="BL109" s="82"/>
      <c r="BM109" s="82"/>
      <c r="BN109" s="82"/>
      <c r="BO109" s="82"/>
      <c r="BP109" s="82"/>
      <c r="BQ109" s="82"/>
    </row>
    <row r="110" spans="1:69" ht="15.75" x14ac:dyDescent="0.25">
      <c r="A110" s="82"/>
      <c r="B110" s="82"/>
      <c r="C110" s="100"/>
      <c r="D110" s="101"/>
      <c r="E110" s="82"/>
      <c r="F110" s="83"/>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c r="BL110" s="82"/>
      <c r="BM110" s="82"/>
      <c r="BN110" s="82"/>
      <c r="BO110" s="82"/>
      <c r="BP110" s="82"/>
      <c r="BQ110" s="82"/>
    </row>
    <row r="111" spans="1:69" ht="15.75" x14ac:dyDescent="0.25">
      <c r="A111" s="82"/>
      <c r="B111" s="82"/>
      <c r="C111" s="100"/>
      <c r="D111" s="101"/>
      <c r="E111" s="82"/>
      <c r="F111" s="83"/>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c r="BL111" s="82"/>
      <c r="BM111" s="82"/>
      <c r="BN111" s="82"/>
      <c r="BO111" s="82"/>
      <c r="BP111" s="82"/>
      <c r="BQ111" s="82"/>
    </row>
    <row r="112" spans="1:69" ht="15.75" x14ac:dyDescent="0.25">
      <c r="A112" s="82"/>
      <c r="B112" s="82"/>
      <c r="C112" s="100"/>
      <c r="D112" s="101"/>
      <c r="E112" s="82"/>
      <c r="F112" s="83"/>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c r="BM112" s="82"/>
      <c r="BN112" s="82"/>
      <c r="BO112" s="82"/>
      <c r="BP112" s="82"/>
      <c r="BQ112" s="82"/>
    </row>
    <row r="113" spans="1:69" ht="15.75" x14ac:dyDescent="0.25">
      <c r="A113" s="82"/>
      <c r="B113" s="82"/>
      <c r="C113" s="100"/>
      <c r="D113" s="101"/>
      <c r="E113" s="82"/>
      <c r="F113" s="83"/>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2"/>
      <c r="BP113" s="82"/>
      <c r="BQ113" s="82"/>
    </row>
    <row r="114" spans="1:69" ht="15.75" x14ac:dyDescent="0.25">
      <c r="A114" s="82"/>
      <c r="B114" s="82"/>
      <c r="C114" s="100"/>
      <c r="D114" s="101"/>
      <c r="E114" s="82"/>
      <c r="F114" s="83"/>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c r="BL114" s="82"/>
      <c r="BM114" s="82"/>
      <c r="BN114" s="82"/>
      <c r="BO114" s="82"/>
      <c r="BP114" s="82"/>
      <c r="BQ114" s="82"/>
    </row>
    <row r="115" spans="1:69" ht="15.75" x14ac:dyDescent="0.25">
      <c r="A115" s="82"/>
      <c r="B115" s="82"/>
      <c r="C115" s="100"/>
      <c r="D115" s="101"/>
      <c r="E115" s="82"/>
      <c r="F115" s="83"/>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c r="BL115" s="82"/>
      <c r="BM115" s="82"/>
      <c r="BN115" s="82"/>
      <c r="BO115" s="82"/>
      <c r="BP115" s="82"/>
      <c r="BQ115" s="82"/>
    </row>
    <row r="116" spans="1:69" ht="15.75" x14ac:dyDescent="0.25">
      <c r="A116" s="82"/>
      <c r="B116" s="82"/>
      <c r="C116" s="100"/>
      <c r="D116" s="101"/>
      <c r="E116" s="82"/>
      <c r="F116" s="83"/>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row>
    <row r="117" spans="1:69" ht="15.75" x14ac:dyDescent="0.25">
      <c r="A117" s="82"/>
      <c r="B117" s="82"/>
      <c r="C117" s="100"/>
      <c r="D117" s="101"/>
      <c r="E117" s="82"/>
      <c r="F117" s="83"/>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c r="BL117" s="82"/>
      <c r="BM117" s="82"/>
      <c r="BN117" s="82"/>
      <c r="BO117" s="82"/>
      <c r="BP117" s="82"/>
      <c r="BQ117" s="82"/>
    </row>
    <row r="118" spans="1:69" ht="15.75" x14ac:dyDescent="0.25">
      <c r="A118" s="82"/>
      <c r="B118" s="82"/>
      <c r="C118" s="100"/>
      <c r="D118" s="101"/>
      <c r="E118" s="82"/>
      <c r="F118" s="83"/>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2"/>
    </row>
    <row r="119" spans="1:69" ht="15.75" x14ac:dyDescent="0.25">
      <c r="A119" s="82"/>
      <c r="B119" s="82"/>
      <c r="C119" s="100"/>
      <c r="D119" s="101"/>
      <c r="E119" s="82"/>
      <c r="F119" s="83"/>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c r="BL119" s="82"/>
      <c r="BM119" s="82"/>
      <c r="BN119" s="82"/>
      <c r="BO119" s="82"/>
      <c r="BP119" s="82"/>
      <c r="BQ119" s="82"/>
    </row>
    <row r="120" spans="1:69" ht="15.75" x14ac:dyDescent="0.25">
      <c r="A120" s="82"/>
      <c r="B120" s="82"/>
      <c r="C120" s="100"/>
      <c r="D120" s="101"/>
      <c r="E120" s="82"/>
      <c r="F120" s="83"/>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c r="BL120" s="82"/>
      <c r="BM120" s="82"/>
      <c r="BN120" s="82"/>
      <c r="BO120" s="82"/>
      <c r="BP120" s="82"/>
      <c r="BQ120" s="82"/>
    </row>
    <row r="121" spans="1:69" ht="15.75" x14ac:dyDescent="0.25">
      <c r="A121" s="82"/>
      <c r="B121" s="82"/>
      <c r="C121" s="100"/>
      <c r="D121" s="101"/>
      <c r="E121" s="82"/>
      <c r="F121" s="83"/>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c r="BL121" s="82"/>
      <c r="BM121" s="82"/>
      <c r="BN121" s="82"/>
      <c r="BO121" s="82"/>
      <c r="BP121" s="82"/>
      <c r="BQ121" s="82"/>
    </row>
    <row r="122" spans="1:69" ht="15.75" x14ac:dyDescent="0.25">
      <c r="A122" s="82"/>
      <c r="B122" s="82"/>
      <c r="C122" s="100"/>
      <c r="D122" s="101"/>
      <c r="E122" s="82"/>
      <c r="F122" s="83"/>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c r="BL122" s="82"/>
      <c r="BM122" s="82"/>
      <c r="BN122" s="82"/>
      <c r="BO122" s="82"/>
      <c r="BP122" s="82"/>
      <c r="BQ122" s="82"/>
    </row>
    <row r="123" spans="1:69" ht="15.75" x14ac:dyDescent="0.25">
      <c r="A123" s="82"/>
      <c r="B123" s="82"/>
      <c r="C123" s="100"/>
      <c r="D123" s="101"/>
      <c r="E123" s="82"/>
      <c r="F123" s="83"/>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c r="BL123" s="82"/>
      <c r="BM123" s="82"/>
      <c r="BN123" s="82"/>
      <c r="BO123" s="82"/>
      <c r="BP123" s="82"/>
      <c r="BQ123" s="82"/>
    </row>
    <row r="124" spans="1:69" ht="15.75" x14ac:dyDescent="0.25">
      <c r="A124" s="82"/>
      <c r="B124" s="82"/>
      <c r="C124" s="100"/>
      <c r="D124" s="101"/>
      <c r="E124" s="82"/>
      <c r="F124" s="83"/>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c r="BL124" s="82"/>
      <c r="BM124" s="82"/>
      <c r="BN124" s="82"/>
      <c r="BO124" s="82"/>
      <c r="BP124" s="82"/>
      <c r="BQ124" s="82"/>
    </row>
    <row r="125" spans="1:69" ht="15.75" x14ac:dyDescent="0.25">
      <c r="A125" s="82"/>
      <c r="B125" s="82"/>
      <c r="C125" s="100"/>
      <c r="D125" s="101"/>
      <c r="E125" s="82"/>
      <c r="F125" s="83"/>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c r="BL125" s="82"/>
      <c r="BM125" s="82"/>
      <c r="BN125" s="82"/>
      <c r="BO125" s="82"/>
      <c r="BP125" s="82"/>
      <c r="BQ125" s="82"/>
    </row>
    <row r="126" spans="1:69" ht="15.75" x14ac:dyDescent="0.25">
      <c r="A126" s="82"/>
      <c r="B126" s="82"/>
      <c r="C126" s="100"/>
      <c r="D126" s="101"/>
      <c r="E126" s="82"/>
      <c r="F126" s="83"/>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c r="BL126" s="82"/>
      <c r="BM126" s="82"/>
      <c r="BN126" s="82"/>
      <c r="BO126" s="82"/>
      <c r="BP126" s="82"/>
      <c r="BQ126" s="82"/>
    </row>
    <row r="127" spans="1:69" ht="15.75" x14ac:dyDescent="0.25">
      <c r="A127" s="82"/>
      <c r="B127" s="82"/>
      <c r="C127" s="100"/>
      <c r="D127" s="101"/>
      <c r="E127" s="82"/>
      <c r="F127" s="83"/>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c r="BL127" s="82"/>
      <c r="BM127" s="82"/>
      <c r="BN127" s="82"/>
      <c r="BO127" s="82"/>
      <c r="BP127" s="82"/>
      <c r="BQ127" s="82"/>
    </row>
    <row r="128" spans="1:69" ht="15.75" x14ac:dyDescent="0.25">
      <c r="A128" s="82"/>
      <c r="B128" s="82"/>
      <c r="C128" s="100"/>
      <c r="D128" s="101"/>
      <c r="E128" s="82"/>
      <c r="F128" s="83"/>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c r="BL128" s="82"/>
      <c r="BM128" s="82"/>
      <c r="BN128" s="82"/>
      <c r="BO128" s="82"/>
      <c r="BP128" s="82"/>
      <c r="BQ128" s="82"/>
    </row>
    <row r="129" spans="1:69" ht="15.75" x14ac:dyDescent="0.25">
      <c r="A129" s="82"/>
      <c r="B129" s="82"/>
      <c r="C129" s="100"/>
      <c r="D129" s="101"/>
      <c r="E129" s="82"/>
      <c r="F129" s="83"/>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c r="BL129" s="82"/>
      <c r="BM129" s="82"/>
      <c r="BN129" s="82"/>
      <c r="BO129" s="82"/>
      <c r="BP129" s="82"/>
      <c r="BQ129" s="82"/>
    </row>
    <row r="130" spans="1:69" ht="15.75" x14ac:dyDescent="0.25">
      <c r="A130" s="82"/>
      <c r="B130" s="82"/>
      <c r="C130" s="100"/>
      <c r="D130" s="101"/>
      <c r="E130" s="82"/>
      <c r="F130" s="83"/>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2"/>
      <c r="BQ130" s="82"/>
    </row>
    <row r="131" spans="1:69" ht="15.75" x14ac:dyDescent="0.25">
      <c r="A131" s="82"/>
      <c r="B131" s="82"/>
      <c r="C131" s="100"/>
      <c r="D131" s="101"/>
      <c r="E131" s="82"/>
      <c r="F131" s="83"/>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row>
    <row r="132" spans="1:69" ht="15.75" x14ac:dyDescent="0.25">
      <c r="A132" s="82"/>
      <c r="B132" s="82"/>
      <c r="C132" s="100"/>
      <c r="D132" s="101"/>
      <c r="E132" s="82"/>
      <c r="F132" s="83"/>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row>
    <row r="133" spans="1:69" ht="15.75" x14ac:dyDescent="0.25">
      <c r="A133" s="82"/>
      <c r="B133" s="82"/>
      <c r="C133" s="100"/>
      <c r="D133" s="101"/>
      <c r="E133" s="82"/>
      <c r="F133" s="83"/>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2"/>
      <c r="BN133" s="82"/>
      <c r="BO133" s="82"/>
      <c r="BP133" s="82"/>
      <c r="BQ133" s="82"/>
    </row>
    <row r="134" spans="1:69" ht="15.75" x14ac:dyDescent="0.25">
      <c r="A134" s="82"/>
      <c r="B134" s="82"/>
      <c r="C134" s="100"/>
      <c r="D134" s="101"/>
      <c r="E134" s="82"/>
      <c r="F134" s="83"/>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c r="BL134" s="82"/>
      <c r="BM134" s="82"/>
      <c r="BN134" s="82"/>
      <c r="BO134" s="82"/>
      <c r="BP134" s="82"/>
      <c r="BQ134" s="82"/>
    </row>
    <row r="135" spans="1:69" ht="15.75" x14ac:dyDescent="0.25">
      <c r="A135" s="82"/>
      <c r="B135" s="82"/>
      <c r="C135" s="100"/>
      <c r="D135" s="101"/>
      <c r="E135" s="82"/>
      <c r="F135" s="83"/>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c r="BL135" s="82"/>
      <c r="BM135" s="82"/>
      <c r="BN135" s="82"/>
      <c r="BO135" s="82"/>
      <c r="BP135" s="82"/>
      <c r="BQ135" s="82"/>
    </row>
    <row r="136" spans="1:69" ht="15.75" x14ac:dyDescent="0.25">
      <c r="A136" s="82"/>
      <c r="B136" s="82"/>
      <c r="C136" s="100"/>
      <c r="D136" s="101"/>
      <c r="E136" s="82"/>
      <c r="F136" s="83"/>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c r="BL136" s="82"/>
      <c r="BM136" s="82"/>
      <c r="BN136" s="82"/>
      <c r="BO136" s="82"/>
      <c r="BP136" s="82"/>
      <c r="BQ136" s="82"/>
    </row>
    <row r="137" spans="1:69" ht="15.75" x14ac:dyDescent="0.25">
      <c r="A137" s="82"/>
      <c r="B137" s="82"/>
      <c r="C137" s="100"/>
      <c r="D137" s="101"/>
      <c r="E137" s="82"/>
      <c r="F137" s="83"/>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c r="BI137" s="82"/>
      <c r="BJ137" s="82"/>
      <c r="BK137" s="82"/>
      <c r="BL137" s="82"/>
      <c r="BM137" s="82"/>
      <c r="BN137" s="82"/>
      <c r="BO137" s="82"/>
      <c r="BP137" s="82"/>
      <c r="BQ137" s="82"/>
    </row>
    <row r="138" spans="1:69" ht="15.75" x14ac:dyDescent="0.25">
      <c r="A138" s="82"/>
      <c r="B138" s="82"/>
      <c r="C138" s="100"/>
      <c r="D138" s="101"/>
      <c r="E138" s="82"/>
      <c r="F138" s="83"/>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c r="BI138" s="82"/>
      <c r="BJ138" s="82"/>
      <c r="BK138" s="82"/>
      <c r="BL138" s="82"/>
      <c r="BM138" s="82"/>
      <c r="BN138" s="82"/>
      <c r="BO138" s="82"/>
      <c r="BP138" s="82"/>
      <c r="BQ138" s="82"/>
    </row>
    <row r="139" spans="1:69" ht="15.75" x14ac:dyDescent="0.25">
      <c r="A139" s="82"/>
      <c r="B139" s="82"/>
      <c r="C139" s="100"/>
      <c r="D139" s="101"/>
      <c r="E139" s="82"/>
      <c r="F139" s="83"/>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c r="BI139" s="82"/>
      <c r="BJ139" s="82"/>
      <c r="BK139" s="82"/>
      <c r="BL139" s="82"/>
      <c r="BM139" s="82"/>
      <c r="BN139" s="82"/>
      <c r="BO139" s="82"/>
      <c r="BP139" s="82"/>
      <c r="BQ139" s="82"/>
    </row>
    <row r="140" spans="1:69" ht="15.75" x14ac:dyDescent="0.25">
      <c r="A140" s="82"/>
      <c r="B140" s="82"/>
      <c r="C140" s="100"/>
      <c r="D140" s="101"/>
      <c r="E140" s="82"/>
      <c r="F140" s="83"/>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c r="BI140" s="82"/>
      <c r="BJ140" s="82"/>
      <c r="BK140" s="82"/>
      <c r="BL140" s="82"/>
      <c r="BM140" s="82"/>
      <c r="BN140" s="82"/>
      <c r="BO140" s="82"/>
      <c r="BP140" s="82"/>
      <c r="BQ140" s="82"/>
    </row>
    <row r="141" spans="1:69" ht="15.75" x14ac:dyDescent="0.25">
      <c r="A141" s="82"/>
      <c r="B141" s="82"/>
      <c r="C141" s="100"/>
      <c r="D141" s="101"/>
      <c r="E141" s="82"/>
      <c r="F141" s="83"/>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c r="BI141" s="82"/>
      <c r="BJ141" s="82"/>
      <c r="BK141" s="82"/>
      <c r="BL141" s="82"/>
      <c r="BM141" s="82"/>
      <c r="BN141" s="82"/>
      <c r="BO141" s="82"/>
      <c r="BP141" s="82"/>
      <c r="BQ141" s="82"/>
    </row>
    <row r="142" spans="1:69" ht="15.75" x14ac:dyDescent="0.25">
      <c r="A142" s="82"/>
      <c r="B142" s="82"/>
      <c r="C142" s="100"/>
      <c r="D142" s="101"/>
      <c r="E142" s="82"/>
      <c r="F142" s="83"/>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c r="BI142" s="82"/>
      <c r="BJ142" s="82"/>
      <c r="BK142" s="82"/>
      <c r="BL142" s="82"/>
      <c r="BM142" s="82"/>
      <c r="BN142" s="82"/>
      <c r="BO142" s="82"/>
      <c r="BP142" s="82"/>
      <c r="BQ142" s="82"/>
    </row>
    <row r="143" spans="1:69" ht="15.75" x14ac:dyDescent="0.25">
      <c r="A143" s="82"/>
      <c r="B143" s="82"/>
      <c r="C143" s="100"/>
      <c r="D143" s="101"/>
      <c r="E143" s="82"/>
      <c r="F143" s="83"/>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c r="BI143" s="82"/>
      <c r="BJ143" s="82"/>
      <c r="BK143" s="82"/>
      <c r="BL143" s="82"/>
      <c r="BM143" s="82"/>
      <c r="BN143" s="82"/>
      <c r="BO143" s="82"/>
      <c r="BP143" s="82"/>
      <c r="BQ143" s="82"/>
    </row>
    <row r="144" spans="1:69" ht="15.75" x14ac:dyDescent="0.25">
      <c r="A144" s="82"/>
      <c r="B144" s="82"/>
      <c r="C144" s="100"/>
      <c r="D144" s="101"/>
      <c r="E144" s="82"/>
      <c r="F144" s="83"/>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c r="BI144" s="82"/>
      <c r="BJ144" s="82"/>
      <c r="BK144" s="82"/>
      <c r="BL144" s="82"/>
      <c r="BM144" s="82"/>
      <c r="BN144" s="82"/>
      <c r="BO144" s="82"/>
      <c r="BP144" s="82"/>
      <c r="BQ144" s="82"/>
    </row>
    <row r="145" spans="1:69" ht="15.75" x14ac:dyDescent="0.25">
      <c r="A145" s="82"/>
      <c r="B145" s="82"/>
      <c r="C145" s="100"/>
      <c r="D145" s="101"/>
      <c r="E145" s="82"/>
      <c r="F145" s="83"/>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c r="BI145" s="82"/>
      <c r="BJ145" s="82"/>
      <c r="BK145" s="82"/>
      <c r="BL145" s="82"/>
      <c r="BM145" s="82"/>
      <c r="BN145" s="82"/>
      <c r="BO145" s="82"/>
      <c r="BP145" s="82"/>
      <c r="BQ145" s="82"/>
    </row>
    <row r="146" spans="1:69" ht="15.75" x14ac:dyDescent="0.25">
      <c r="A146" s="82"/>
      <c r="B146" s="82"/>
      <c r="C146" s="100"/>
      <c r="D146" s="101"/>
      <c r="E146" s="82"/>
      <c r="F146" s="83"/>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c r="BI146" s="82"/>
      <c r="BJ146" s="82"/>
      <c r="BK146" s="82"/>
      <c r="BL146" s="82"/>
      <c r="BM146" s="82"/>
      <c r="BN146" s="82"/>
      <c r="BO146" s="82"/>
      <c r="BP146" s="82"/>
      <c r="BQ146" s="82"/>
    </row>
    <row r="147" spans="1:69" ht="15.75" x14ac:dyDescent="0.25">
      <c r="A147" s="82"/>
      <c r="B147" s="82"/>
      <c r="C147" s="100"/>
      <c r="D147" s="101"/>
      <c r="E147" s="82"/>
      <c r="F147" s="83"/>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c r="BI147" s="82"/>
      <c r="BJ147" s="82"/>
      <c r="BK147" s="82"/>
      <c r="BL147" s="82"/>
      <c r="BM147" s="82"/>
      <c r="BN147" s="82"/>
      <c r="BO147" s="82"/>
      <c r="BP147" s="82"/>
      <c r="BQ147" s="82"/>
    </row>
    <row r="148" spans="1:69" ht="15.75" x14ac:dyDescent="0.25">
      <c r="A148" s="82"/>
      <c r="B148" s="82"/>
      <c r="C148" s="100"/>
      <c r="D148" s="101"/>
      <c r="E148" s="82"/>
      <c r="F148" s="83"/>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c r="BI148" s="82"/>
      <c r="BJ148" s="82"/>
      <c r="BK148" s="82"/>
      <c r="BL148" s="82"/>
      <c r="BM148" s="82"/>
      <c r="BN148" s="82"/>
      <c r="BO148" s="82"/>
      <c r="BP148" s="82"/>
      <c r="BQ148" s="82"/>
    </row>
    <row r="149" spans="1:69" ht="15.75" x14ac:dyDescent="0.25">
      <c r="A149" s="82"/>
      <c r="B149" s="82"/>
      <c r="C149" s="100"/>
      <c r="D149" s="101"/>
      <c r="E149" s="82"/>
      <c r="F149" s="83"/>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c r="BI149" s="82"/>
      <c r="BJ149" s="82"/>
      <c r="BK149" s="82"/>
      <c r="BL149" s="82"/>
      <c r="BM149" s="82"/>
      <c r="BN149" s="82"/>
      <c r="BO149" s="82"/>
      <c r="BP149" s="82"/>
      <c r="BQ149" s="82"/>
    </row>
    <row r="150" spans="1:69" ht="15.75" x14ac:dyDescent="0.25">
      <c r="A150" s="82"/>
      <c r="B150" s="82"/>
      <c r="C150" s="100"/>
      <c r="D150" s="101"/>
      <c r="E150" s="82"/>
      <c r="F150" s="83"/>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c r="BI150" s="82"/>
      <c r="BJ150" s="82"/>
      <c r="BK150" s="82"/>
      <c r="BL150" s="82"/>
      <c r="BM150" s="82"/>
      <c r="BN150" s="82"/>
      <c r="BO150" s="82"/>
      <c r="BP150" s="82"/>
      <c r="BQ150" s="82"/>
    </row>
    <row r="151" spans="1:69" ht="15.75" x14ac:dyDescent="0.25">
      <c r="A151" s="82"/>
      <c r="B151" s="82"/>
      <c r="C151" s="100"/>
      <c r="D151" s="101"/>
      <c r="E151" s="82"/>
      <c r="F151" s="83"/>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c r="BI151" s="82"/>
      <c r="BJ151" s="82"/>
      <c r="BK151" s="82"/>
      <c r="BL151" s="82"/>
      <c r="BM151" s="82"/>
      <c r="BN151" s="82"/>
      <c r="BO151" s="82"/>
      <c r="BP151" s="82"/>
      <c r="BQ151" s="82"/>
    </row>
    <row r="152" spans="1:69" ht="15.75" x14ac:dyDescent="0.25">
      <c r="A152" s="82"/>
      <c r="B152" s="82"/>
      <c r="C152" s="100"/>
      <c r="D152" s="101"/>
      <c r="E152" s="82"/>
      <c r="F152" s="83"/>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c r="BI152" s="82"/>
      <c r="BJ152" s="82"/>
      <c r="BK152" s="82"/>
      <c r="BL152" s="82"/>
      <c r="BM152" s="82"/>
      <c r="BN152" s="82"/>
      <c r="BO152" s="82"/>
      <c r="BP152" s="82"/>
      <c r="BQ152" s="82"/>
    </row>
    <row r="153" spans="1:69" ht="15.75" x14ac:dyDescent="0.25">
      <c r="A153" s="82"/>
      <c r="B153" s="82"/>
      <c r="C153" s="100"/>
      <c r="D153" s="101"/>
      <c r="E153" s="82"/>
      <c r="F153" s="83"/>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c r="BI153" s="82"/>
      <c r="BJ153" s="82"/>
      <c r="BK153" s="82"/>
      <c r="BL153" s="82"/>
      <c r="BM153" s="82"/>
      <c r="BN153" s="82"/>
      <c r="BO153" s="82"/>
      <c r="BP153" s="82"/>
      <c r="BQ153" s="82"/>
    </row>
    <row r="154" spans="1:69" ht="15.75" x14ac:dyDescent="0.25">
      <c r="A154" s="82"/>
      <c r="B154" s="82"/>
      <c r="C154" s="100"/>
      <c r="D154" s="101"/>
      <c r="E154" s="82"/>
      <c r="F154" s="83"/>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c r="BI154" s="82"/>
      <c r="BJ154" s="82"/>
      <c r="BK154" s="82"/>
      <c r="BL154" s="82"/>
      <c r="BM154" s="82"/>
      <c r="BN154" s="82"/>
      <c r="BO154" s="82"/>
      <c r="BP154" s="82"/>
      <c r="BQ154" s="82"/>
    </row>
    <row r="155" spans="1:69" ht="15.75" x14ac:dyDescent="0.25">
      <c r="A155" s="82"/>
      <c r="B155" s="82"/>
      <c r="C155" s="100"/>
      <c r="D155" s="101"/>
      <c r="E155" s="82"/>
      <c r="F155" s="83"/>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c r="BI155" s="82"/>
      <c r="BJ155" s="82"/>
      <c r="BK155" s="82"/>
      <c r="BL155" s="82"/>
      <c r="BM155" s="82"/>
      <c r="BN155" s="82"/>
      <c r="BO155" s="82"/>
      <c r="BP155" s="82"/>
      <c r="BQ155" s="82"/>
    </row>
    <row r="156" spans="1:69" ht="15.75" x14ac:dyDescent="0.25">
      <c r="A156" s="82"/>
      <c r="B156" s="82"/>
      <c r="C156" s="100"/>
      <c r="D156" s="101"/>
      <c r="E156" s="82"/>
      <c r="F156" s="83"/>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c r="BI156" s="82"/>
      <c r="BJ156" s="82"/>
      <c r="BK156" s="82"/>
      <c r="BL156" s="82"/>
      <c r="BM156" s="82"/>
      <c r="BN156" s="82"/>
      <c r="BO156" s="82"/>
      <c r="BP156" s="82"/>
      <c r="BQ156" s="82"/>
    </row>
    <row r="157" spans="1:69" ht="15.75" x14ac:dyDescent="0.25">
      <c r="A157" s="82"/>
      <c r="B157" s="82"/>
      <c r="C157" s="100"/>
      <c r="D157" s="101"/>
      <c r="E157" s="82"/>
      <c r="F157" s="83"/>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c r="BI157" s="82"/>
      <c r="BJ157" s="82"/>
      <c r="BK157" s="82"/>
      <c r="BL157" s="82"/>
      <c r="BM157" s="82"/>
      <c r="BN157" s="82"/>
      <c r="BO157" s="82"/>
      <c r="BP157" s="82"/>
      <c r="BQ157" s="82"/>
    </row>
    <row r="158" spans="1:69" ht="15.75" x14ac:dyDescent="0.25">
      <c r="A158" s="82"/>
      <c r="B158" s="82"/>
      <c r="C158" s="100"/>
      <c r="D158" s="101"/>
      <c r="E158" s="82"/>
      <c r="F158" s="83"/>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c r="BM158" s="82"/>
      <c r="BN158" s="82"/>
      <c r="BO158" s="82"/>
      <c r="BP158" s="82"/>
      <c r="BQ158" s="82"/>
    </row>
    <row r="159" spans="1:69" ht="15.75" x14ac:dyDescent="0.25">
      <c r="A159" s="82"/>
      <c r="B159" s="82"/>
      <c r="C159" s="100"/>
      <c r="D159" s="101"/>
      <c r="E159" s="82"/>
      <c r="F159" s="83"/>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c r="BI159" s="82"/>
      <c r="BJ159" s="82"/>
      <c r="BK159" s="82"/>
      <c r="BL159" s="82"/>
      <c r="BM159" s="82"/>
      <c r="BN159" s="82"/>
      <c r="BO159" s="82"/>
      <c r="BP159" s="82"/>
      <c r="BQ159" s="82"/>
    </row>
    <row r="160" spans="1:69" ht="15.75" x14ac:dyDescent="0.25">
      <c r="A160" s="82"/>
      <c r="B160" s="82"/>
      <c r="C160" s="100"/>
      <c r="D160" s="101"/>
      <c r="E160" s="82"/>
      <c r="F160" s="83"/>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c r="BI160" s="82"/>
      <c r="BJ160" s="82"/>
      <c r="BK160" s="82"/>
      <c r="BL160" s="82"/>
      <c r="BM160" s="82"/>
      <c r="BN160" s="82"/>
      <c r="BO160" s="82"/>
      <c r="BP160" s="82"/>
      <c r="BQ160" s="82"/>
    </row>
    <row r="161" spans="1:69" ht="15.75" x14ac:dyDescent="0.25">
      <c r="A161" s="82"/>
      <c r="B161" s="82"/>
      <c r="C161" s="100"/>
      <c r="D161" s="101"/>
      <c r="E161" s="82"/>
      <c r="F161" s="83"/>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c r="BI161" s="82"/>
      <c r="BJ161" s="82"/>
      <c r="BK161" s="82"/>
      <c r="BL161" s="82"/>
      <c r="BM161" s="82"/>
      <c r="BN161" s="82"/>
      <c r="BO161" s="82"/>
      <c r="BP161" s="82"/>
      <c r="BQ161" s="82"/>
    </row>
    <row r="162" spans="1:69" ht="15.75" x14ac:dyDescent="0.25">
      <c r="A162" s="82"/>
      <c r="B162" s="82"/>
      <c r="C162" s="100"/>
      <c r="D162" s="101"/>
      <c r="E162" s="82"/>
      <c r="F162" s="83"/>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c r="BI162" s="82"/>
      <c r="BJ162" s="82"/>
      <c r="BK162" s="82"/>
      <c r="BL162" s="82"/>
      <c r="BM162" s="82"/>
      <c r="BN162" s="82"/>
      <c r="BO162" s="82"/>
      <c r="BP162" s="82"/>
      <c r="BQ162" s="82"/>
    </row>
    <row r="163" spans="1:69" ht="15.75" x14ac:dyDescent="0.25">
      <c r="A163" s="82"/>
      <c r="B163" s="82"/>
      <c r="C163" s="100"/>
      <c r="D163" s="101"/>
      <c r="E163" s="82"/>
      <c r="F163" s="83"/>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c r="BI163" s="82"/>
      <c r="BJ163" s="82"/>
      <c r="BK163" s="82"/>
      <c r="BL163" s="82"/>
      <c r="BM163" s="82"/>
      <c r="BN163" s="82"/>
      <c r="BO163" s="82"/>
      <c r="BP163" s="82"/>
      <c r="BQ163" s="82"/>
    </row>
    <row r="164" spans="1:69" ht="15.75" x14ac:dyDescent="0.25">
      <c r="A164" s="82"/>
      <c r="B164" s="82"/>
      <c r="C164" s="100"/>
      <c r="D164" s="101"/>
      <c r="E164" s="82"/>
      <c r="F164" s="83"/>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c r="BI164" s="82"/>
      <c r="BJ164" s="82"/>
      <c r="BK164" s="82"/>
      <c r="BL164" s="82"/>
      <c r="BM164" s="82"/>
      <c r="BN164" s="82"/>
      <c r="BO164" s="82"/>
      <c r="BP164" s="82"/>
      <c r="BQ164" s="82"/>
    </row>
    <row r="165" spans="1:69" ht="15.75" x14ac:dyDescent="0.25">
      <c r="A165" s="82"/>
      <c r="B165" s="82"/>
      <c r="C165" s="100"/>
      <c r="D165" s="101"/>
      <c r="E165" s="82"/>
      <c r="F165" s="83"/>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c r="BI165" s="82"/>
      <c r="BJ165" s="82"/>
      <c r="BK165" s="82"/>
      <c r="BL165" s="82"/>
      <c r="BM165" s="82"/>
      <c r="BN165" s="82"/>
      <c r="BO165" s="82"/>
      <c r="BP165" s="82"/>
      <c r="BQ165" s="82"/>
    </row>
    <row r="166" spans="1:69" ht="15.75" x14ac:dyDescent="0.25">
      <c r="A166" s="82"/>
      <c r="B166" s="82"/>
      <c r="C166" s="100"/>
      <c r="D166" s="101"/>
      <c r="E166" s="82"/>
      <c r="F166" s="83"/>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c r="BI166" s="82"/>
      <c r="BJ166" s="82"/>
      <c r="BK166" s="82"/>
      <c r="BL166" s="82"/>
      <c r="BM166" s="82"/>
      <c r="BN166" s="82"/>
      <c r="BO166" s="82"/>
      <c r="BP166" s="82"/>
      <c r="BQ166" s="82"/>
    </row>
    <row r="167" spans="1:69" ht="15.75" x14ac:dyDescent="0.25">
      <c r="A167" s="82"/>
      <c r="B167" s="82"/>
      <c r="C167" s="100"/>
      <c r="D167" s="101"/>
      <c r="E167" s="82"/>
      <c r="F167" s="83"/>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c r="BI167" s="82"/>
      <c r="BJ167" s="82"/>
      <c r="BK167" s="82"/>
      <c r="BL167" s="82"/>
      <c r="BM167" s="82"/>
      <c r="BN167" s="82"/>
      <c r="BO167" s="82"/>
      <c r="BP167" s="82"/>
      <c r="BQ167" s="82"/>
    </row>
    <row r="168" spans="1:69" ht="15.75" x14ac:dyDescent="0.25">
      <c r="A168" s="82"/>
      <c r="B168" s="82"/>
      <c r="C168" s="100"/>
      <c r="D168" s="101"/>
      <c r="E168" s="82"/>
      <c r="F168" s="83"/>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c r="BI168" s="82"/>
      <c r="BJ168" s="82"/>
      <c r="BK168" s="82"/>
      <c r="BL168" s="82"/>
      <c r="BM168" s="82"/>
      <c r="BN168" s="82"/>
      <c r="BO168" s="82"/>
      <c r="BP168" s="82"/>
      <c r="BQ168" s="82"/>
    </row>
    <row r="169" spans="1:69" ht="15.75" x14ac:dyDescent="0.25">
      <c r="A169" s="82"/>
      <c r="B169" s="82"/>
      <c r="C169" s="100"/>
      <c r="D169" s="101"/>
      <c r="E169" s="82"/>
      <c r="F169" s="83"/>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c r="BM169" s="82"/>
      <c r="BN169" s="82"/>
      <c r="BO169" s="82"/>
      <c r="BP169" s="82"/>
      <c r="BQ169" s="82"/>
    </row>
    <row r="170" spans="1:69" ht="15.75" x14ac:dyDescent="0.25">
      <c r="A170" s="82"/>
      <c r="B170" s="82"/>
      <c r="C170" s="100"/>
      <c r="D170" s="101"/>
      <c r="E170" s="82"/>
      <c r="F170" s="83"/>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c r="BI170" s="82"/>
      <c r="BJ170" s="82"/>
      <c r="BK170" s="82"/>
      <c r="BL170" s="82"/>
      <c r="BM170" s="82"/>
      <c r="BN170" s="82"/>
      <c r="BO170" s="82"/>
      <c r="BP170" s="82"/>
      <c r="BQ170" s="82"/>
    </row>
    <row r="171" spans="1:69" ht="15.75" x14ac:dyDescent="0.25">
      <c r="A171" s="82"/>
      <c r="B171" s="82"/>
      <c r="C171" s="100"/>
      <c r="D171" s="101"/>
      <c r="E171" s="82"/>
      <c r="F171" s="83"/>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c r="BI171" s="82"/>
      <c r="BJ171" s="82"/>
      <c r="BK171" s="82"/>
      <c r="BL171" s="82"/>
      <c r="BM171" s="82"/>
      <c r="BN171" s="82"/>
      <c r="BO171" s="82"/>
      <c r="BP171" s="82"/>
      <c r="BQ171" s="82"/>
    </row>
    <row r="172" spans="1:69" ht="15.75" x14ac:dyDescent="0.25">
      <c r="A172" s="82"/>
      <c r="B172" s="82"/>
      <c r="C172" s="100"/>
      <c r="D172" s="101"/>
      <c r="E172" s="82"/>
      <c r="F172" s="83"/>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c r="BI172" s="82"/>
      <c r="BJ172" s="82"/>
      <c r="BK172" s="82"/>
      <c r="BL172" s="82"/>
      <c r="BM172" s="82"/>
      <c r="BN172" s="82"/>
      <c r="BO172" s="82"/>
      <c r="BP172" s="82"/>
      <c r="BQ172" s="82"/>
    </row>
    <row r="173" spans="1:69" ht="15.75" x14ac:dyDescent="0.25">
      <c r="A173" s="82"/>
      <c r="B173" s="82"/>
      <c r="C173" s="100"/>
      <c r="D173" s="101"/>
      <c r="E173" s="82"/>
      <c r="F173" s="83"/>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c r="BI173" s="82"/>
      <c r="BJ173" s="82"/>
      <c r="BK173" s="82"/>
      <c r="BL173" s="82"/>
      <c r="BM173" s="82"/>
      <c r="BN173" s="82"/>
      <c r="BO173" s="82"/>
      <c r="BP173" s="82"/>
      <c r="BQ173" s="82"/>
    </row>
    <row r="174" spans="1:69" ht="15.75" x14ac:dyDescent="0.25">
      <c r="A174" s="82"/>
      <c r="B174" s="82"/>
      <c r="C174" s="100"/>
      <c r="D174" s="101"/>
      <c r="E174" s="82"/>
      <c r="F174" s="83"/>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c r="BI174" s="82"/>
      <c r="BJ174" s="82"/>
      <c r="BK174" s="82"/>
      <c r="BL174" s="82"/>
      <c r="BM174" s="82"/>
      <c r="BN174" s="82"/>
      <c r="BO174" s="82"/>
      <c r="BP174" s="82"/>
      <c r="BQ174" s="82"/>
    </row>
    <row r="175" spans="1:69" ht="15.75" x14ac:dyDescent="0.25">
      <c r="A175" s="82"/>
      <c r="B175" s="82"/>
      <c r="C175" s="100"/>
      <c r="D175" s="101"/>
      <c r="E175" s="82"/>
      <c r="F175" s="83"/>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c r="BI175" s="82"/>
      <c r="BJ175" s="82"/>
      <c r="BK175" s="82"/>
      <c r="BL175" s="82"/>
      <c r="BM175" s="82"/>
      <c r="BN175" s="82"/>
      <c r="BO175" s="82"/>
      <c r="BP175" s="82"/>
      <c r="BQ175" s="82"/>
    </row>
    <row r="176" spans="1:69" ht="15.75" x14ac:dyDescent="0.25">
      <c r="A176" s="82"/>
      <c r="B176" s="82"/>
      <c r="C176" s="100"/>
      <c r="D176" s="101"/>
      <c r="E176" s="82"/>
      <c r="F176" s="83"/>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c r="BI176" s="82"/>
      <c r="BJ176" s="82"/>
      <c r="BK176" s="82"/>
      <c r="BL176" s="82"/>
      <c r="BM176" s="82"/>
      <c r="BN176" s="82"/>
      <c r="BO176" s="82"/>
      <c r="BP176" s="82"/>
      <c r="BQ176" s="82"/>
    </row>
    <row r="177" spans="1:69" ht="15.75" x14ac:dyDescent="0.25">
      <c r="A177" s="82"/>
      <c r="B177" s="82"/>
      <c r="C177" s="100"/>
      <c r="D177" s="101"/>
      <c r="E177" s="82"/>
      <c r="F177" s="83"/>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c r="BI177" s="82"/>
      <c r="BJ177" s="82"/>
      <c r="BK177" s="82"/>
      <c r="BL177" s="82"/>
      <c r="BM177" s="82"/>
      <c r="BN177" s="82"/>
      <c r="BO177" s="82"/>
      <c r="BP177" s="82"/>
      <c r="BQ177" s="82"/>
    </row>
    <row r="178" spans="1:69" ht="15.75" x14ac:dyDescent="0.25">
      <c r="A178" s="82"/>
      <c r="B178" s="82"/>
      <c r="C178" s="100"/>
      <c r="D178" s="101"/>
      <c r="E178" s="82"/>
      <c r="F178" s="83"/>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c r="BI178" s="82"/>
      <c r="BJ178" s="82"/>
      <c r="BK178" s="82"/>
      <c r="BL178" s="82"/>
      <c r="BM178" s="82"/>
      <c r="BN178" s="82"/>
      <c r="BO178" s="82"/>
      <c r="BP178" s="82"/>
      <c r="BQ178" s="82"/>
    </row>
    <row r="179" spans="1:69" ht="15.75" x14ac:dyDescent="0.25">
      <c r="A179" s="82"/>
      <c r="B179" s="82"/>
      <c r="C179" s="100"/>
      <c r="D179" s="101"/>
      <c r="E179" s="82"/>
      <c r="F179" s="83"/>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c r="BI179" s="82"/>
      <c r="BJ179" s="82"/>
      <c r="BK179" s="82"/>
      <c r="BL179" s="82"/>
      <c r="BM179" s="82"/>
      <c r="BN179" s="82"/>
      <c r="BO179" s="82"/>
      <c r="BP179" s="82"/>
      <c r="BQ179" s="82"/>
    </row>
    <row r="180" spans="1:69" ht="15.75" x14ac:dyDescent="0.25">
      <c r="A180" s="82"/>
      <c r="B180" s="82"/>
      <c r="C180" s="100"/>
      <c r="D180" s="101"/>
      <c r="E180" s="82"/>
      <c r="F180" s="83"/>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c r="BI180" s="82"/>
      <c r="BJ180" s="82"/>
      <c r="BK180" s="82"/>
      <c r="BL180" s="82"/>
      <c r="BM180" s="82"/>
      <c r="BN180" s="82"/>
      <c r="BO180" s="82"/>
      <c r="BP180" s="82"/>
      <c r="BQ180" s="82"/>
    </row>
    <row r="181" spans="1:69" ht="15.75" x14ac:dyDescent="0.25">
      <c r="A181" s="82"/>
      <c r="B181" s="82"/>
      <c r="C181" s="100"/>
      <c r="D181" s="101"/>
      <c r="E181" s="82"/>
      <c r="F181" s="83"/>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c r="BI181" s="82"/>
      <c r="BJ181" s="82"/>
      <c r="BK181" s="82"/>
      <c r="BL181" s="82"/>
      <c r="BM181" s="82"/>
      <c r="BN181" s="82"/>
      <c r="BO181" s="82"/>
      <c r="BP181" s="82"/>
      <c r="BQ181" s="82"/>
    </row>
    <row r="182" spans="1:69" ht="15.75" x14ac:dyDescent="0.25">
      <c r="A182" s="82"/>
      <c r="B182" s="82"/>
      <c r="C182" s="100"/>
      <c r="D182" s="101"/>
      <c r="E182" s="82"/>
      <c r="F182" s="83"/>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c r="BI182" s="82"/>
      <c r="BJ182" s="82"/>
      <c r="BK182" s="82"/>
      <c r="BL182" s="82"/>
      <c r="BM182" s="82"/>
      <c r="BN182" s="82"/>
      <c r="BO182" s="82"/>
      <c r="BP182" s="82"/>
      <c r="BQ182" s="82"/>
    </row>
    <row r="183" spans="1:69" ht="15.75" x14ac:dyDescent="0.25">
      <c r="A183" s="82"/>
      <c r="B183" s="82"/>
      <c r="C183" s="100"/>
      <c r="D183" s="101"/>
      <c r="E183" s="82"/>
      <c r="F183" s="83"/>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c r="BI183" s="82"/>
      <c r="BJ183" s="82"/>
      <c r="BK183" s="82"/>
      <c r="BL183" s="82"/>
      <c r="BM183" s="82"/>
      <c r="BN183" s="82"/>
      <c r="BO183" s="82"/>
      <c r="BP183" s="82"/>
      <c r="BQ183" s="82"/>
    </row>
    <row r="184" spans="1:69" ht="15.75" x14ac:dyDescent="0.25">
      <c r="A184" s="82"/>
      <c r="B184" s="82"/>
      <c r="C184" s="100"/>
      <c r="D184" s="101"/>
      <c r="E184" s="82"/>
      <c r="F184" s="83"/>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c r="BI184" s="82"/>
      <c r="BJ184" s="82"/>
      <c r="BK184" s="82"/>
      <c r="BL184" s="82"/>
      <c r="BM184" s="82"/>
      <c r="BN184" s="82"/>
      <c r="BO184" s="82"/>
      <c r="BP184" s="82"/>
      <c r="BQ184" s="82"/>
    </row>
    <row r="185" spans="1:69" ht="15.75" x14ac:dyDescent="0.25">
      <c r="A185" s="82"/>
      <c r="B185" s="82"/>
      <c r="C185" s="100"/>
      <c r="D185" s="101"/>
      <c r="E185" s="82"/>
      <c r="F185" s="83"/>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c r="BI185" s="82"/>
      <c r="BJ185" s="82"/>
      <c r="BK185" s="82"/>
      <c r="BL185" s="82"/>
      <c r="BM185" s="82"/>
      <c r="BN185" s="82"/>
      <c r="BO185" s="82"/>
      <c r="BP185" s="82"/>
      <c r="BQ185" s="82"/>
    </row>
    <row r="186" spans="1:69" ht="15.75" x14ac:dyDescent="0.25">
      <c r="A186" s="82"/>
      <c r="B186" s="82"/>
      <c r="C186" s="100"/>
      <c r="D186" s="101"/>
      <c r="E186" s="82"/>
      <c r="F186" s="83"/>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c r="BI186" s="82"/>
      <c r="BJ186" s="82"/>
      <c r="BK186" s="82"/>
      <c r="BL186" s="82"/>
      <c r="BM186" s="82"/>
      <c r="BN186" s="82"/>
      <c r="BO186" s="82"/>
      <c r="BP186" s="82"/>
      <c r="BQ186" s="82"/>
    </row>
    <row r="187" spans="1:69" ht="15.75" x14ac:dyDescent="0.25">
      <c r="A187" s="82"/>
      <c r="B187" s="82"/>
      <c r="C187" s="100"/>
      <c r="D187" s="101"/>
      <c r="E187" s="82"/>
      <c r="F187" s="83"/>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c r="BI187" s="82"/>
      <c r="BJ187" s="82"/>
      <c r="BK187" s="82"/>
      <c r="BL187" s="82"/>
      <c r="BM187" s="82"/>
      <c r="BN187" s="82"/>
      <c r="BO187" s="82"/>
      <c r="BP187" s="82"/>
      <c r="BQ187" s="82"/>
    </row>
    <row r="188" spans="1:69" ht="15.75" x14ac:dyDescent="0.25">
      <c r="A188" s="82"/>
      <c r="B188" s="82"/>
      <c r="C188" s="100"/>
      <c r="D188" s="101"/>
      <c r="E188" s="82"/>
      <c r="F188" s="83"/>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c r="BI188" s="82"/>
      <c r="BJ188" s="82"/>
      <c r="BK188" s="82"/>
      <c r="BL188" s="82"/>
      <c r="BM188" s="82"/>
      <c r="BN188" s="82"/>
      <c r="BO188" s="82"/>
      <c r="BP188" s="82"/>
      <c r="BQ188" s="82"/>
    </row>
    <row r="189" spans="1:69" ht="15.75" x14ac:dyDescent="0.25">
      <c r="A189" s="82"/>
      <c r="B189" s="82"/>
      <c r="C189" s="100"/>
      <c r="D189" s="101"/>
      <c r="E189" s="82"/>
      <c r="F189" s="83"/>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c r="BI189" s="82"/>
      <c r="BJ189" s="82"/>
      <c r="BK189" s="82"/>
      <c r="BL189" s="82"/>
      <c r="BM189" s="82"/>
      <c r="BN189" s="82"/>
      <c r="BO189" s="82"/>
      <c r="BP189" s="82"/>
      <c r="BQ189" s="82"/>
    </row>
    <row r="190" spans="1:69" ht="15.75" x14ac:dyDescent="0.25">
      <c r="A190" s="82"/>
      <c r="B190" s="82"/>
      <c r="C190" s="100"/>
      <c r="D190" s="101"/>
      <c r="E190" s="82"/>
      <c r="F190" s="83"/>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c r="BI190" s="82"/>
      <c r="BJ190" s="82"/>
      <c r="BK190" s="82"/>
      <c r="BL190" s="82"/>
      <c r="BM190" s="82"/>
      <c r="BN190" s="82"/>
      <c r="BO190" s="82"/>
      <c r="BP190" s="82"/>
      <c r="BQ190" s="82"/>
    </row>
    <row r="191" spans="1:69" ht="15.75" x14ac:dyDescent="0.25">
      <c r="A191" s="82"/>
      <c r="B191" s="82"/>
      <c r="C191" s="100"/>
      <c r="D191" s="101"/>
      <c r="E191" s="82"/>
      <c r="F191" s="83"/>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c r="BI191" s="82"/>
      <c r="BJ191" s="82"/>
      <c r="BK191" s="82"/>
      <c r="BL191" s="82"/>
      <c r="BM191" s="82"/>
      <c r="BN191" s="82"/>
      <c r="BO191" s="82"/>
      <c r="BP191" s="82"/>
      <c r="BQ191" s="82"/>
    </row>
    <row r="192" spans="1:69" ht="15.75" x14ac:dyDescent="0.25">
      <c r="A192" s="82"/>
      <c r="B192" s="82"/>
      <c r="C192" s="100"/>
      <c r="D192" s="101"/>
      <c r="E192" s="82"/>
      <c r="F192" s="83"/>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c r="BI192" s="82"/>
      <c r="BJ192" s="82"/>
      <c r="BK192" s="82"/>
      <c r="BL192" s="82"/>
      <c r="BM192" s="82"/>
      <c r="BN192" s="82"/>
      <c r="BO192" s="82"/>
      <c r="BP192" s="82"/>
      <c r="BQ192" s="82"/>
    </row>
    <row r="193" spans="1:69" ht="15.75" x14ac:dyDescent="0.25">
      <c r="A193" s="82"/>
      <c r="B193" s="82"/>
      <c r="C193" s="100"/>
      <c r="D193" s="101"/>
      <c r="E193" s="82"/>
      <c r="F193" s="83"/>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c r="BI193" s="82"/>
      <c r="BJ193" s="82"/>
      <c r="BK193" s="82"/>
      <c r="BL193" s="82"/>
      <c r="BM193" s="82"/>
      <c r="BN193" s="82"/>
      <c r="BO193" s="82"/>
      <c r="BP193" s="82"/>
      <c r="BQ193" s="82"/>
    </row>
    <row r="194" spans="1:69" ht="15.75" x14ac:dyDescent="0.25">
      <c r="A194" s="82"/>
      <c r="B194" s="82"/>
      <c r="C194" s="100"/>
      <c r="D194" s="101"/>
      <c r="E194" s="82"/>
      <c r="F194" s="83"/>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c r="BI194" s="82"/>
      <c r="BJ194" s="82"/>
      <c r="BK194" s="82"/>
      <c r="BL194" s="82"/>
      <c r="BM194" s="82"/>
      <c r="BN194" s="82"/>
      <c r="BO194" s="82"/>
      <c r="BP194" s="82"/>
      <c r="BQ194" s="82"/>
    </row>
    <row r="195" spans="1:69" ht="15.75" x14ac:dyDescent="0.25">
      <c r="A195" s="82"/>
      <c r="B195" s="82"/>
      <c r="C195" s="100"/>
      <c r="D195" s="101"/>
      <c r="E195" s="82"/>
      <c r="F195" s="83"/>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c r="BI195" s="82"/>
      <c r="BJ195" s="82"/>
      <c r="BK195" s="82"/>
      <c r="BL195" s="82"/>
      <c r="BM195" s="82"/>
      <c r="BN195" s="82"/>
      <c r="BO195" s="82"/>
      <c r="BP195" s="82"/>
      <c r="BQ195" s="82"/>
    </row>
    <row r="196" spans="1:69" ht="15.75" x14ac:dyDescent="0.25">
      <c r="A196" s="82"/>
      <c r="B196" s="82"/>
      <c r="C196" s="100"/>
      <c r="D196" s="101"/>
      <c r="E196" s="82"/>
      <c r="F196" s="83"/>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c r="BI196" s="82"/>
      <c r="BJ196" s="82"/>
      <c r="BK196" s="82"/>
      <c r="BL196" s="82"/>
      <c r="BM196" s="82"/>
      <c r="BN196" s="82"/>
      <c r="BO196" s="82"/>
      <c r="BP196" s="82"/>
      <c r="BQ196" s="82"/>
    </row>
    <row r="197" spans="1:69" ht="15.75" x14ac:dyDescent="0.25">
      <c r="A197" s="82"/>
      <c r="B197" s="82"/>
      <c r="C197" s="100"/>
      <c r="D197" s="101"/>
      <c r="E197" s="82"/>
      <c r="F197" s="83"/>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c r="BI197" s="82"/>
      <c r="BJ197" s="82"/>
      <c r="BK197" s="82"/>
      <c r="BL197" s="82"/>
      <c r="BM197" s="82"/>
      <c r="BN197" s="82"/>
      <c r="BO197" s="82"/>
      <c r="BP197" s="82"/>
      <c r="BQ197" s="82"/>
    </row>
    <row r="198" spans="1:69" ht="15.75" x14ac:dyDescent="0.25">
      <c r="A198" s="82"/>
      <c r="B198" s="82"/>
      <c r="C198" s="100"/>
      <c r="D198" s="101"/>
      <c r="E198" s="82"/>
      <c r="F198" s="83"/>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c r="BI198" s="82"/>
      <c r="BJ198" s="82"/>
      <c r="BK198" s="82"/>
      <c r="BL198" s="82"/>
      <c r="BM198" s="82"/>
      <c r="BN198" s="82"/>
      <c r="BO198" s="82"/>
      <c r="BP198" s="82"/>
      <c r="BQ198" s="82"/>
    </row>
    <row r="199" spans="1:69" ht="15.75" x14ac:dyDescent="0.25">
      <c r="A199" s="82"/>
      <c r="B199" s="82"/>
      <c r="C199" s="100"/>
      <c r="D199" s="101"/>
      <c r="E199" s="82"/>
      <c r="F199" s="83"/>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c r="BI199" s="82"/>
      <c r="BJ199" s="82"/>
      <c r="BK199" s="82"/>
      <c r="BL199" s="82"/>
      <c r="BM199" s="82"/>
      <c r="BN199" s="82"/>
      <c r="BO199" s="82"/>
      <c r="BP199" s="82"/>
      <c r="BQ199" s="82"/>
    </row>
    <row r="200" spans="1:69" ht="15.75" x14ac:dyDescent="0.25">
      <c r="A200" s="82"/>
      <c r="B200" s="82"/>
      <c r="C200" s="100"/>
      <c r="D200" s="101"/>
      <c r="E200" s="82"/>
      <c r="F200" s="83"/>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c r="BI200" s="82"/>
      <c r="BJ200" s="82"/>
      <c r="BK200" s="82"/>
      <c r="BL200" s="82"/>
      <c r="BM200" s="82"/>
      <c r="BN200" s="82"/>
      <c r="BO200" s="82"/>
      <c r="BP200" s="82"/>
      <c r="BQ200" s="82"/>
    </row>
    <row r="201" spans="1:69" ht="15.75" x14ac:dyDescent="0.25">
      <c r="A201" s="82"/>
      <c r="B201" s="82"/>
      <c r="C201" s="100"/>
      <c r="D201" s="101"/>
      <c r="E201" s="82"/>
      <c r="F201" s="83"/>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c r="BI201" s="82"/>
      <c r="BJ201" s="82"/>
      <c r="BK201" s="82"/>
      <c r="BL201" s="82"/>
      <c r="BM201" s="82"/>
      <c r="BN201" s="82"/>
      <c r="BO201" s="82"/>
      <c r="BP201" s="82"/>
      <c r="BQ201" s="82"/>
    </row>
    <row r="202" spans="1:69" ht="15.75" x14ac:dyDescent="0.25">
      <c r="A202" s="82"/>
      <c r="B202" s="82"/>
      <c r="C202" s="100"/>
      <c r="D202" s="101"/>
      <c r="E202" s="82"/>
      <c r="F202" s="83"/>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c r="BI202" s="82"/>
      <c r="BJ202" s="82"/>
      <c r="BK202" s="82"/>
      <c r="BL202" s="82"/>
      <c r="BM202" s="82"/>
      <c r="BN202" s="82"/>
      <c r="BO202" s="82"/>
      <c r="BP202" s="82"/>
      <c r="BQ202" s="82"/>
    </row>
    <row r="203" spans="1:69" ht="15.75" x14ac:dyDescent="0.25">
      <c r="A203" s="82"/>
      <c r="B203" s="82"/>
      <c r="C203" s="100"/>
      <c r="D203" s="101"/>
      <c r="E203" s="82"/>
      <c r="F203" s="83"/>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c r="BI203" s="82"/>
      <c r="BJ203" s="82"/>
      <c r="BK203" s="82"/>
      <c r="BL203" s="82"/>
      <c r="BM203" s="82"/>
      <c r="BN203" s="82"/>
      <c r="BO203" s="82"/>
      <c r="BP203" s="82"/>
      <c r="BQ203" s="82"/>
    </row>
    <row r="204" spans="1:69" ht="15.75" x14ac:dyDescent="0.25">
      <c r="A204" s="82"/>
      <c r="B204" s="82"/>
      <c r="C204" s="100"/>
      <c r="D204" s="101"/>
      <c r="E204" s="82"/>
      <c r="F204" s="83"/>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c r="BI204" s="82"/>
      <c r="BJ204" s="82"/>
      <c r="BK204" s="82"/>
      <c r="BL204" s="82"/>
      <c r="BM204" s="82"/>
      <c r="BN204" s="82"/>
      <c r="BO204" s="82"/>
      <c r="BP204" s="82"/>
      <c r="BQ204" s="82"/>
    </row>
    <row r="205" spans="1:69" ht="15.75" x14ac:dyDescent="0.25">
      <c r="A205" s="82"/>
      <c r="B205" s="82"/>
      <c r="C205" s="100"/>
      <c r="D205" s="101"/>
      <c r="E205" s="82"/>
      <c r="F205" s="83"/>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c r="BI205" s="82"/>
      <c r="BJ205" s="82"/>
      <c r="BK205" s="82"/>
      <c r="BL205" s="82"/>
      <c r="BM205" s="82"/>
      <c r="BN205" s="82"/>
      <c r="BO205" s="82"/>
      <c r="BP205" s="82"/>
      <c r="BQ205" s="82"/>
    </row>
    <row r="206" spans="1:69" ht="15.75" x14ac:dyDescent="0.25">
      <c r="A206" s="82"/>
      <c r="B206" s="82"/>
      <c r="C206" s="100"/>
      <c r="D206" s="101"/>
      <c r="E206" s="82"/>
      <c r="F206" s="83"/>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c r="BI206" s="82"/>
      <c r="BJ206" s="82"/>
      <c r="BK206" s="82"/>
      <c r="BL206" s="82"/>
      <c r="BM206" s="82"/>
      <c r="BN206" s="82"/>
      <c r="BO206" s="82"/>
      <c r="BP206" s="82"/>
      <c r="BQ206" s="82"/>
    </row>
    <row r="207" spans="1:69" ht="15.75" x14ac:dyDescent="0.25">
      <c r="A207" s="82"/>
      <c r="B207" s="82"/>
      <c r="C207" s="100"/>
      <c r="D207" s="101"/>
      <c r="E207" s="82"/>
      <c r="F207" s="83"/>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c r="BI207" s="82"/>
      <c r="BJ207" s="82"/>
      <c r="BK207" s="82"/>
      <c r="BL207" s="82"/>
      <c r="BM207" s="82"/>
      <c r="BN207" s="82"/>
      <c r="BO207" s="82"/>
      <c r="BP207" s="82"/>
      <c r="BQ207" s="82"/>
    </row>
    <row r="208" spans="1:69" ht="15.75" x14ac:dyDescent="0.25">
      <c r="A208" s="82"/>
      <c r="B208" s="82"/>
      <c r="C208" s="100"/>
      <c r="D208" s="101"/>
      <c r="E208" s="82"/>
      <c r="F208" s="83"/>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c r="BI208" s="82"/>
      <c r="BJ208" s="82"/>
      <c r="BK208" s="82"/>
      <c r="BL208" s="82"/>
      <c r="BM208" s="82"/>
      <c r="BN208" s="82"/>
      <c r="BO208" s="82"/>
      <c r="BP208" s="82"/>
      <c r="BQ208" s="82"/>
    </row>
    <row r="209" spans="1:69" ht="15.75" x14ac:dyDescent="0.25">
      <c r="A209" s="82"/>
      <c r="B209" s="82"/>
      <c r="C209" s="100"/>
      <c r="D209" s="101"/>
      <c r="E209" s="82"/>
      <c r="F209" s="83"/>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c r="BI209" s="82"/>
      <c r="BJ209" s="82"/>
      <c r="BK209" s="82"/>
      <c r="BL209" s="82"/>
      <c r="BM209" s="82"/>
      <c r="BN209" s="82"/>
      <c r="BO209" s="82"/>
      <c r="BP209" s="82"/>
      <c r="BQ209" s="82"/>
    </row>
    <row r="210" spans="1:69" ht="15.75" x14ac:dyDescent="0.25">
      <c r="A210" s="82"/>
      <c r="B210" s="82"/>
      <c r="C210" s="100"/>
      <c r="D210" s="101"/>
      <c r="E210" s="82"/>
      <c r="F210" s="83"/>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c r="BI210" s="82"/>
      <c r="BJ210" s="82"/>
      <c r="BK210" s="82"/>
      <c r="BL210" s="82"/>
      <c r="BM210" s="82"/>
      <c r="BN210" s="82"/>
      <c r="BO210" s="82"/>
      <c r="BP210" s="82"/>
      <c r="BQ210" s="82"/>
    </row>
    <row r="211" spans="1:69" ht="15.75" x14ac:dyDescent="0.25">
      <c r="A211" s="82"/>
      <c r="B211" s="82"/>
      <c r="C211" s="100"/>
      <c r="D211" s="101"/>
      <c r="E211" s="82"/>
      <c r="F211" s="83"/>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c r="BI211" s="82"/>
      <c r="BJ211" s="82"/>
      <c r="BK211" s="82"/>
      <c r="BL211" s="82"/>
      <c r="BM211" s="82"/>
      <c r="BN211" s="82"/>
      <c r="BO211" s="82"/>
      <c r="BP211" s="82"/>
      <c r="BQ211" s="82"/>
    </row>
    <row r="212" spans="1:69" ht="15.75" x14ac:dyDescent="0.25">
      <c r="A212" s="82"/>
      <c r="B212" s="82"/>
      <c r="C212" s="100"/>
      <c r="D212" s="101"/>
      <c r="E212" s="82"/>
      <c r="F212" s="83"/>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c r="BI212" s="82"/>
      <c r="BJ212" s="82"/>
      <c r="BK212" s="82"/>
      <c r="BL212" s="82"/>
      <c r="BM212" s="82"/>
      <c r="BN212" s="82"/>
      <c r="BO212" s="82"/>
      <c r="BP212" s="82"/>
      <c r="BQ212" s="82"/>
    </row>
    <row r="213" spans="1:69" ht="15.75" x14ac:dyDescent="0.25">
      <c r="A213" s="82"/>
      <c r="B213" s="82"/>
      <c r="C213" s="100"/>
      <c r="D213" s="101"/>
      <c r="E213" s="82"/>
      <c r="F213" s="83"/>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c r="BI213" s="82"/>
      <c r="BJ213" s="82"/>
      <c r="BK213" s="82"/>
      <c r="BL213" s="82"/>
      <c r="BM213" s="82"/>
      <c r="BN213" s="82"/>
      <c r="BO213" s="82"/>
      <c r="BP213" s="82"/>
      <c r="BQ213" s="82"/>
    </row>
    <row r="214" spans="1:69" ht="15.75" x14ac:dyDescent="0.25">
      <c r="A214" s="82"/>
      <c r="B214" s="82"/>
      <c r="C214" s="100"/>
      <c r="D214" s="101"/>
      <c r="E214" s="82"/>
      <c r="F214" s="83"/>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c r="BI214" s="82"/>
      <c r="BJ214" s="82"/>
      <c r="BK214" s="82"/>
      <c r="BL214" s="82"/>
      <c r="BM214" s="82"/>
      <c r="BN214" s="82"/>
      <c r="BO214" s="82"/>
      <c r="BP214" s="82"/>
      <c r="BQ214" s="82"/>
    </row>
    <row r="215" spans="1:69" ht="15.75" x14ac:dyDescent="0.25">
      <c r="A215" s="82"/>
      <c r="B215" s="82"/>
      <c r="C215" s="100"/>
      <c r="D215" s="101"/>
      <c r="E215" s="82"/>
      <c r="F215" s="83"/>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c r="BI215" s="82"/>
      <c r="BJ215" s="82"/>
      <c r="BK215" s="82"/>
      <c r="BL215" s="82"/>
      <c r="BM215" s="82"/>
      <c r="BN215" s="82"/>
      <c r="BO215" s="82"/>
      <c r="BP215" s="82"/>
      <c r="BQ215" s="82"/>
    </row>
    <row r="216" spans="1:69" ht="15.75" x14ac:dyDescent="0.25">
      <c r="A216" s="82"/>
      <c r="B216" s="82"/>
      <c r="C216" s="100"/>
      <c r="D216" s="101"/>
      <c r="E216" s="82"/>
      <c r="F216" s="83"/>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c r="BI216" s="82"/>
      <c r="BJ216" s="82"/>
      <c r="BK216" s="82"/>
      <c r="BL216" s="82"/>
      <c r="BM216" s="82"/>
      <c r="BN216" s="82"/>
      <c r="BO216" s="82"/>
      <c r="BP216" s="82"/>
      <c r="BQ216" s="82"/>
    </row>
    <row r="217" spans="1:69" ht="15.75" x14ac:dyDescent="0.25">
      <c r="A217" s="82"/>
      <c r="B217" s="82"/>
      <c r="C217" s="100"/>
      <c r="D217" s="101"/>
      <c r="E217" s="82"/>
      <c r="F217" s="83"/>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c r="BI217" s="82"/>
      <c r="BJ217" s="82"/>
      <c r="BK217" s="82"/>
      <c r="BL217" s="82"/>
      <c r="BM217" s="82"/>
      <c r="BN217" s="82"/>
      <c r="BO217" s="82"/>
      <c r="BP217" s="82"/>
      <c r="BQ217" s="82"/>
    </row>
    <row r="218" spans="1:69" ht="15.75" x14ac:dyDescent="0.25">
      <c r="A218" s="82"/>
      <c r="B218" s="82"/>
      <c r="C218" s="100"/>
      <c r="D218" s="101"/>
      <c r="E218" s="82"/>
      <c r="F218" s="83"/>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c r="BI218" s="82"/>
      <c r="BJ218" s="82"/>
      <c r="BK218" s="82"/>
      <c r="BL218" s="82"/>
      <c r="BM218" s="82"/>
      <c r="BN218" s="82"/>
      <c r="BO218" s="82"/>
      <c r="BP218" s="82"/>
      <c r="BQ218" s="82"/>
    </row>
    <row r="219" spans="1:69" ht="15.75" x14ac:dyDescent="0.25">
      <c r="A219" s="82"/>
      <c r="B219" s="82"/>
      <c r="C219" s="100"/>
      <c r="D219" s="101"/>
      <c r="E219" s="82"/>
      <c r="F219" s="83"/>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c r="BI219" s="82"/>
      <c r="BJ219" s="82"/>
      <c r="BK219" s="82"/>
      <c r="BL219" s="82"/>
      <c r="BM219" s="82"/>
      <c r="BN219" s="82"/>
      <c r="BO219" s="82"/>
      <c r="BP219" s="82"/>
      <c r="BQ219" s="82"/>
    </row>
    <row r="220" spans="1:69" ht="15.75" x14ac:dyDescent="0.25">
      <c r="A220" s="82"/>
      <c r="B220" s="82"/>
      <c r="C220" s="100"/>
      <c r="D220" s="101"/>
      <c r="E220" s="82"/>
      <c r="F220" s="83"/>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c r="BI220" s="82"/>
      <c r="BJ220" s="82"/>
      <c r="BK220" s="82"/>
      <c r="BL220" s="82"/>
      <c r="BM220" s="82"/>
      <c r="BN220" s="82"/>
      <c r="BO220" s="82"/>
      <c r="BP220" s="82"/>
      <c r="BQ220" s="82"/>
    </row>
    <row r="221" spans="1:69" ht="15.75" x14ac:dyDescent="0.25">
      <c r="A221" s="82"/>
      <c r="B221" s="82"/>
      <c r="C221" s="100"/>
      <c r="D221" s="101"/>
      <c r="E221" s="82"/>
      <c r="F221" s="83"/>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c r="BI221" s="82"/>
      <c r="BJ221" s="82"/>
      <c r="BK221" s="82"/>
      <c r="BL221" s="82"/>
      <c r="BM221" s="82"/>
      <c r="BN221" s="82"/>
      <c r="BO221" s="82"/>
      <c r="BP221" s="82"/>
      <c r="BQ221" s="82"/>
    </row>
    <row r="222" spans="1:69" ht="15.75" x14ac:dyDescent="0.25">
      <c r="A222" s="82"/>
      <c r="B222" s="82"/>
      <c r="C222" s="100"/>
      <c r="D222" s="101"/>
      <c r="E222" s="82"/>
      <c r="F222" s="83"/>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c r="BI222" s="82"/>
      <c r="BJ222" s="82"/>
      <c r="BK222" s="82"/>
      <c r="BL222" s="82"/>
      <c r="BM222" s="82"/>
      <c r="BN222" s="82"/>
      <c r="BO222" s="82"/>
      <c r="BP222" s="82"/>
      <c r="BQ222" s="82"/>
    </row>
    <row r="223" spans="1:69" ht="15.75" x14ac:dyDescent="0.25">
      <c r="A223" s="82"/>
      <c r="B223" s="82"/>
      <c r="C223" s="100"/>
      <c r="D223" s="101"/>
      <c r="E223" s="82"/>
      <c r="F223" s="83"/>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c r="BI223" s="82"/>
      <c r="BJ223" s="82"/>
      <c r="BK223" s="82"/>
      <c r="BL223" s="82"/>
      <c r="BM223" s="82"/>
      <c r="BN223" s="82"/>
      <c r="BO223" s="82"/>
      <c r="BP223" s="82"/>
      <c r="BQ223" s="82"/>
    </row>
    <row r="224" spans="1:69" ht="15.75" x14ac:dyDescent="0.25">
      <c r="A224" s="82"/>
      <c r="B224" s="82"/>
      <c r="C224" s="100"/>
      <c r="D224" s="101"/>
      <c r="E224" s="82"/>
      <c r="F224" s="83"/>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c r="BI224" s="82"/>
      <c r="BJ224" s="82"/>
      <c r="BK224" s="82"/>
      <c r="BL224" s="82"/>
      <c r="BM224" s="82"/>
      <c r="BN224" s="82"/>
      <c r="BO224" s="82"/>
      <c r="BP224" s="82"/>
      <c r="BQ224" s="82"/>
    </row>
    <row r="225" spans="1:69" ht="15.75" x14ac:dyDescent="0.25">
      <c r="A225" s="82"/>
      <c r="B225" s="82"/>
      <c r="C225" s="100"/>
      <c r="D225" s="101"/>
      <c r="E225" s="82"/>
      <c r="F225" s="83"/>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c r="BI225" s="82"/>
      <c r="BJ225" s="82"/>
      <c r="BK225" s="82"/>
      <c r="BL225" s="82"/>
      <c r="BM225" s="82"/>
      <c r="BN225" s="82"/>
      <c r="BO225" s="82"/>
      <c r="BP225" s="82"/>
      <c r="BQ225" s="82"/>
    </row>
    <row r="226" spans="1:69" ht="15.75" x14ac:dyDescent="0.25">
      <c r="A226" s="82"/>
      <c r="B226" s="82"/>
      <c r="C226" s="100"/>
      <c r="D226" s="101"/>
      <c r="E226" s="82"/>
      <c r="F226" s="83"/>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c r="BI226" s="82"/>
      <c r="BJ226" s="82"/>
      <c r="BK226" s="82"/>
      <c r="BL226" s="82"/>
      <c r="BM226" s="82"/>
      <c r="BN226" s="82"/>
      <c r="BO226" s="82"/>
      <c r="BP226" s="82"/>
      <c r="BQ226" s="82"/>
    </row>
    <row r="227" spans="1:69" ht="15.75" x14ac:dyDescent="0.25">
      <c r="A227" s="82"/>
      <c r="B227" s="82"/>
      <c r="C227" s="100"/>
      <c r="D227" s="101"/>
      <c r="E227" s="82"/>
      <c r="F227" s="83"/>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c r="BI227" s="82"/>
      <c r="BJ227" s="82"/>
      <c r="BK227" s="82"/>
      <c r="BL227" s="82"/>
      <c r="BM227" s="82"/>
      <c r="BN227" s="82"/>
      <c r="BO227" s="82"/>
      <c r="BP227" s="82"/>
      <c r="BQ227" s="82"/>
    </row>
    <row r="228" spans="1:69" ht="15.75" x14ac:dyDescent="0.25">
      <c r="A228" s="82"/>
      <c r="B228" s="82"/>
      <c r="C228" s="100"/>
      <c r="D228" s="101"/>
      <c r="E228" s="82"/>
      <c r="F228" s="83"/>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c r="BI228" s="82"/>
      <c r="BJ228" s="82"/>
      <c r="BK228" s="82"/>
      <c r="BL228" s="82"/>
      <c r="BM228" s="82"/>
      <c r="BN228" s="82"/>
      <c r="BO228" s="82"/>
      <c r="BP228" s="82"/>
      <c r="BQ228" s="82"/>
    </row>
    <row r="229" spans="1:69" ht="15.75" x14ac:dyDescent="0.25">
      <c r="A229" s="82"/>
      <c r="B229" s="82"/>
      <c r="C229" s="100"/>
      <c r="D229" s="101"/>
      <c r="E229" s="82"/>
      <c r="F229" s="83"/>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c r="BI229" s="82"/>
      <c r="BJ229" s="82"/>
      <c r="BK229" s="82"/>
      <c r="BL229" s="82"/>
      <c r="BM229" s="82"/>
      <c r="BN229" s="82"/>
      <c r="BO229" s="82"/>
      <c r="BP229" s="82"/>
      <c r="BQ229" s="82"/>
    </row>
    <row r="230" spans="1:69" ht="15.75" x14ac:dyDescent="0.25">
      <c r="A230" s="82"/>
      <c r="B230" s="82"/>
      <c r="C230" s="100"/>
      <c r="D230" s="101"/>
      <c r="E230" s="82"/>
      <c r="F230" s="83"/>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c r="BI230" s="82"/>
      <c r="BJ230" s="82"/>
      <c r="BK230" s="82"/>
      <c r="BL230" s="82"/>
      <c r="BM230" s="82"/>
      <c r="BN230" s="82"/>
      <c r="BO230" s="82"/>
      <c r="BP230" s="82"/>
      <c r="BQ230" s="82"/>
    </row>
    <row r="231" spans="1:69" ht="15.75" x14ac:dyDescent="0.25">
      <c r="A231" s="82"/>
      <c r="B231" s="82"/>
      <c r="C231" s="100"/>
      <c r="D231" s="101"/>
      <c r="E231" s="82"/>
      <c r="F231" s="83"/>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c r="BI231" s="82"/>
      <c r="BJ231" s="82"/>
      <c r="BK231" s="82"/>
      <c r="BL231" s="82"/>
      <c r="BM231" s="82"/>
      <c r="BN231" s="82"/>
      <c r="BO231" s="82"/>
      <c r="BP231" s="82"/>
      <c r="BQ231" s="82"/>
    </row>
    <row r="232" spans="1:69" ht="15.75" x14ac:dyDescent="0.25">
      <c r="A232" s="82"/>
      <c r="B232" s="82"/>
      <c r="C232" s="100"/>
      <c r="D232" s="101"/>
      <c r="E232" s="82"/>
      <c r="F232" s="83"/>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c r="BI232" s="82"/>
      <c r="BJ232" s="82"/>
      <c r="BK232" s="82"/>
      <c r="BL232" s="82"/>
      <c r="BM232" s="82"/>
      <c r="BN232" s="82"/>
      <c r="BO232" s="82"/>
      <c r="BP232" s="82"/>
      <c r="BQ232" s="82"/>
    </row>
    <row r="233" spans="1:69" ht="15.75" x14ac:dyDescent="0.25">
      <c r="A233" s="82"/>
      <c r="B233" s="82"/>
      <c r="C233" s="100"/>
      <c r="D233" s="101"/>
      <c r="E233" s="82"/>
      <c r="F233" s="83"/>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c r="BI233" s="82"/>
      <c r="BJ233" s="82"/>
      <c r="BK233" s="82"/>
      <c r="BL233" s="82"/>
      <c r="BM233" s="82"/>
      <c r="BN233" s="82"/>
      <c r="BO233" s="82"/>
      <c r="BP233" s="82"/>
      <c r="BQ233" s="82"/>
    </row>
    <row r="234" spans="1:69" ht="15.75" x14ac:dyDescent="0.25">
      <c r="A234" s="82"/>
      <c r="B234" s="82"/>
      <c r="C234" s="100"/>
      <c r="D234" s="101"/>
      <c r="E234" s="82"/>
      <c r="F234" s="83"/>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c r="BI234" s="82"/>
      <c r="BJ234" s="82"/>
      <c r="BK234" s="82"/>
      <c r="BL234" s="82"/>
      <c r="BM234" s="82"/>
      <c r="BN234" s="82"/>
      <c r="BO234" s="82"/>
      <c r="BP234" s="82"/>
      <c r="BQ234" s="82"/>
    </row>
    <row r="235" spans="1:69" ht="15.75" x14ac:dyDescent="0.25">
      <c r="A235" s="82"/>
      <c r="B235" s="82"/>
      <c r="C235" s="100"/>
      <c r="D235" s="101"/>
      <c r="E235" s="82"/>
      <c r="F235" s="83"/>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c r="BI235" s="82"/>
      <c r="BJ235" s="82"/>
      <c r="BK235" s="82"/>
      <c r="BL235" s="82"/>
      <c r="BM235" s="82"/>
      <c r="BN235" s="82"/>
      <c r="BO235" s="82"/>
      <c r="BP235" s="82"/>
      <c r="BQ235" s="82"/>
    </row>
    <row r="236" spans="1:69" ht="15.75" x14ac:dyDescent="0.25">
      <c r="A236" s="82"/>
      <c r="B236" s="82"/>
      <c r="C236" s="100"/>
      <c r="D236" s="101"/>
      <c r="E236" s="82"/>
      <c r="F236" s="83"/>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c r="BI236" s="82"/>
      <c r="BJ236" s="82"/>
      <c r="BK236" s="82"/>
      <c r="BL236" s="82"/>
      <c r="BM236" s="82"/>
      <c r="BN236" s="82"/>
      <c r="BO236" s="82"/>
      <c r="BP236" s="82"/>
      <c r="BQ236" s="82"/>
    </row>
    <row r="237" spans="1:69" ht="15.75" x14ac:dyDescent="0.25">
      <c r="A237" s="82"/>
      <c r="B237" s="82"/>
      <c r="C237" s="100"/>
      <c r="D237" s="101"/>
      <c r="E237" s="82"/>
      <c r="F237" s="83"/>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c r="BI237" s="82"/>
      <c r="BJ237" s="82"/>
      <c r="BK237" s="82"/>
      <c r="BL237" s="82"/>
      <c r="BM237" s="82"/>
      <c r="BN237" s="82"/>
      <c r="BO237" s="82"/>
      <c r="BP237" s="82"/>
      <c r="BQ237" s="82"/>
    </row>
    <row r="238" spans="1:69" ht="15.75" x14ac:dyDescent="0.25">
      <c r="A238" s="82"/>
      <c r="B238" s="82"/>
      <c r="C238" s="100"/>
      <c r="D238" s="101"/>
      <c r="E238" s="82"/>
      <c r="F238" s="83"/>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c r="BI238" s="82"/>
      <c r="BJ238" s="82"/>
      <c r="BK238" s="82"/>
      <c r="BL238" s="82"/>
      <c r="BM238" s="82"/>
      <c r="BN238" s="82"/>
      <c r="BO238" s="82"/>
      <c r="BP238" s="82"/>
      <c r="BQ238" s="82"/>
    </row>
    <row r="239" spans="1:69" ht="15.75" x14ac:dyDescent="0.25">
      <c r="A239" s="82"/>
      <c r="B239" s="82"/>
      <c r="C239" s="100"/>
      <c r="D239" s="101"/>
      <c r="E239" s="82"/>
      <c r="F239" s="83"/>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c r="BI239" s="82"/>
      <c r="BJ239" s="82"/>
      <c r="BK239" s="82"/>
      <c r="BL239" s="82"/>
      <c r="BM239" s="82"/>
      <c r="BN239" s="82"/>
      <c r="BO239" s="82"/>
      <c r="BP239" s="82"/>
      <c r="BQ239" s="82"/>
    </row>
    <row r="240" spans="1:69" ht="15.75" x14ac:dyDescent="0.25">
      <c r="A240" s="82"/>
      <c r="B240" s="82"/>
      <c r="C240" s="100"/>
      <c r="D240" s="101"/>
      <c r="E240" s="82"/>
      <c r="F240" s="83"/>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c r="BI240" s="82"/>
      <c r="BJ240" s="82"/>
      <c r="BK240" s="82"/>
      <c r="BL240" s="82"/>
      <c r="BM240" s="82"/>
      <c r="BN240" s="82"/>
      <c r="BO240" s="82"/>
      <c r="BP240" s="82"/>
      <c r="BQ240" s="82"/>
    </row>
    <row r="241" spans="1:69" ht="15.75" x14ac:dyDescent="0.25">
      <c r="A241" s="82"/>
      <c r="B241" s="82"/>
      <c r="C241" s="100"/>
      <c r="D241" s="101"/>
      <c r="E241" s="82"/>
      <c r="F241" s="83"/>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c r="BI241" s="82"/>
      <c r="BJ241" s="82"/>
      <c r="BK241" s="82"/>
      <c r="BL241" s="82"/>
      <c r="BM241" s="82"/>
      <c r="BN241" s="82"/>
      <c r="BO241" s="82"/>
      <c r="BP241" s="82"/>
      <c r="BQ241" s="82"/>
    </row>
    <row r="242" spans="1:69" ht="15.75" x14ac:dyDescent="0.25">
      <c r="A242" s="82"/>
      <c r="B242" s="82"/>
      <c r="C242" s="100"/>
      <c r="D242" s="101"/>
      <c r="E242" s="82"/>
      <c r="F242" s="83"/>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c r="BI242" s="82"/>
      <c r="BJ242" s="82"/>
      <c r="BK242" s="82"/>
      <c r="BL242" s="82"/>
      <c r="BM242" s="82"/>
      <c r="BN242" s="82"/>
      <c r="BO242" s="82"/>
      <c r="BP242" s="82"/>
      <c r="BQ242" s="82"/>
    </row>
    <row r="243" spans="1:69" ht="15.75" x14ac:dyDescent="0.25">
      <c r="A243" s="82"/>
      <c r="B243" s="82"/>
      <c r="C243" s="100"/>
      <c r="D243" s="101"/>
      <c r="E243" s="82"/>
      <c r="F243" s="83"/>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c r="BI243" s="82"/>
      <c r="BJ243" s="82"/>
      <c r="BK243" s="82"/>
      <c r="BL243" s="82"/>
      <c r="BM243" s="82"/>
      <c r="BN243" s="82"/>
      <c r="BO243" s="82"/>
      <c r="BP243" s="82"/>
      <c r="BQ243" s="82"/>
    </row>
    <row r="244" spans="1:69" ht="15.75" x14ac:dyDescent="0.25">
      <c r="A244" s="82"/>
      <c r="B244" s="82"/>
      <c r="C244" s="100"/>
      <c r="D244" s="101"/>
      <c r="E244" s="82"/>
      <c r="F244" s="83"/>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c r="BI244" s="82"/>
      <c r="BJ244" s="82"/>
      <c r="BK244" s="82"/>
      <c r="BL244" s="82"/>
      <c r="BM244" s="82"/>
      <c r="BN244" s="82"/>
      <c r="BO244" s="82"/>
      <c r="BP244" s="82"/>
      <c r="BQ244" s="82"/>
    </row>
    <row r="245" spans="1:69" ht="15.75" x14ac:dyDescent="0.25">
      <c r="A245" s="82"/>
      <c r="B245" s="82"/>
      <c r="C245" s="100"/>
      <c r="D245" s="101"/>
      <c r="E245" s="82"/>
      <c r="F245" s="83"/>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c r="AY245" s="82"/>
      <c r="AZ245" s="82"/>
      <c r="BA245" s="82"/>
      <c r="BB245" s="82"/>
      <c r="BC245" s="82"/>
      <c r="BD245" s="82"/>
      <c r="BE245" s="82"/>
      <c r="BF245" s="82"/>
      <c r="BG245" s="82"/>
      <c r="BH245" s="82"/>
      <c r="BI245" s="82"/>
      <c r="BJ245" s="82"/>
      <c r="BK245" s="82"/>
      <c r="BL245" s="82"/>
      <c r="BM245" s="82"/>
      <c r="BN245" s="82"/>
      <c r="BO245" s="82"/>
      <c r="BP245" s="82"/>
      <c r="BQ245" s="82"/>
    </row>
    <row r="246" spans="1:69" ht="15.75" x14ac:dyDescent="0.25">
      <c r="A246" s="82"/>
      <c r="B246" s="82"/>
      <c r="C246" s="100"/>
      <c r="D246" s="101"/>
      <c r="E246" s="82"/>
      <c r="F246" s="83"/>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c r="AY246" s="82"/>
      <c r="AZ246" s="82"/>
      <c r="BA246" s="82"/>
      <c r="BB246" s="82"/>
      <c r="BC246" s="82"/>
      <c r="BD246" s="82"/>
      <c r="BE246" s="82"/>
      <c r="BF246" s="82"/>
      <c r="BG246" s="82"/>
      <c r="BH246" s="82"/>
      <c r="BI246" s="82"/>
      <c r="BJ246" s="82"/>
      <c r="BK246" s="82"/>
      <c r="BL246" s="82"/>
      <c r="BM246" s="82"/>
      <c r="BN246" s="82"/>
      <c r="BO246" s="82"/>
      <c r="BP246" s="82"/>
      <c r="BQ246" s="82"/>
    </row>
    <row r="247" spans="1:69" ht="15.75" x14ac:dyDescent="0.25">
      <c r="A247" s="82"/>
      <c r="B247" s="82"/>
      <c r="C247" s="100"/>
      <c r="D247" s="101"/>
      <c r="E247" s="82"/>
      <c r="F247" s="83"/>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c r="AY247" s="82"/>
      <c r="AZ247" s="82"/>
      <c r="BA247" s="82"/>
      <c r="BB247" s="82"/>
      <c r="BC247" s="82"/>
      <c r="BD247" s="82"/>
      <c r="BE247" s="82"/>
      <c r="BF247" s="82"/>
      <c r="BG247" s="82"/>
      <c r="BH247" s="82"/>
      <c r="BI247" s="82"/>
      <c r="BJ247" s="82"/>
      <c r="BK247" s="82"/>
      <c r="BL247" s="82"/>
      <c r="BM247" s="82"/>
      <c r="BN247" s="82"/>
      <c r="BO247" s="82"/>
      <c r="BP247" s="82"/>
      <c r="BQ247" s="82"/>
    </row>
    <row r="248" spans="1:69" ht="15.75" x14ac:dyDescent="0.25">
      <c r="A248" s="82"/>
      <c r="B248" s="82"/>
      <c r="C248" s="100"/>
      <c r="D248" s="101"/>
      <c r="E248" s="82"/>
      <c r="F248" s="83"/>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c r="AY248" s="82"/>
      <c r="AZ248" s="82"/>
      <c r="BA248" s="82"/>
      <c r="BB248" s="82"/>
      <c r="BC248" s="82"/>
      <c r="BD248" s="82"/>
      <c r="BE248" s="82"/>
      <c r="BF248" s="82"/>
      <c r="BG248" s="82"/>
      <c r="BH248" s="82"/>
      <c r="BI248" s="82"/>
      <c r="BJ248" s="82"/>
      <c r="BK248" s="82"/>
      <c r="BL248" s="82"/>
      <c r="BM248" s="82"/>
      <c r="BN248" s="82"/>
      <c r="BO248" s="82"/>
      <c r="BP248" s="82"/>
      <c r="BQ248" s="82"/>
    </row>
    <row r="249" spans="1:69" ht="15.75" x14ac:dyDescent="0.25">
      <c r="A249" s="82"/>
      <c r="B249" s="82"/>
      <c r="C249" s="100"/>
      <c r="D249" s="101"/>
      <c r="E249" s="82"/>
      <c r="F249" s="83"/>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c r="AR249" s="82"/>
      <c r="AS249" s="82"/>
      <c r="AT249" s="82"/>
      <c r="AU249" s="82"/>
      <c r="AV249" s="82"/>
      <c r="AW249" s="82"/>
      <c r="AX249" s="82"/>
      <c r="AY249" s="82"/>
      <c r="AZ249" s="82"/>
      <c r="BA249" s="82"/>
      <c r="BB249" s="82"/>
      <c r="BC249" s="82"/>
      <c r="BD249" s="82"/>
      <c r="BE249" s="82"/>
      <c r="BF249" s="82"/>
      <c r="BG249" s="82"/>
      <c r="BH249" s="82"/>
      <c r="BI249" s="82"/>
      <c r="BJ249" s="82"/>
      <c r="BK249" s="82"/>
      <c r="BL249" s="82"/>
      <c r="BM249" s="82"/>
      <c r="BN249" s="82"/>
      <c r="BO249" s="82"/>
      <c r="BP249" s="82"/>
      <c r="BQ249" s="82"/>
    </row>
    <row r="250" spans="1:69" ht="15.75" x14ac:dyDescent="0.25">
      <c r="A250" s="82"/>
      <c r="B250" s="82"/>
      <c r="C250" s="100"/>
      <c r="D250" s="101"/>
      <c r="E250" s="82"/>
      <c r="F250" s="83"/>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c r="AY250" s="82"/>
      <c r="AZ250" s="82"/>
      <c r="BA250" s="82"/>
      <c r="BB250" s="82"/>
      <c r="BC250" s="82"/>
      <c r="BD250" s="82"/>
      <c r="BE250" s="82"/>
      <c r="BF250" s="82"/>
      <c r="BG250" s="82"/>
      <c r="BH250" s="82"/>
      <c r="BI250" s="82"/>
      <c r="BJ250" s="82"/>
      <c r="BK250" s="82"/>
      <c r="BL250" s="82"/>
      <c r="BM250" s="82"/>
      <c r="BN250" s="82"/>
      <c r="BO250" s="82"/>
      <c r="BP250" s="82"/>
      <c r="BQ250" s="82"/>
    </row>
    <row r="251" spans="1:69" ht="15.75" x14ac:dyDescent="0.25">
      <c r="A251" s="82"/>
      <c r="B251" s="82"/>
      <c r="C251" s="100"/>
      <c r="D251" s="101"/>
      <c r="E251" s="82"/>
      <c r="F251" s="83"/>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c r="AR251" s="82"/>
      <c r="AS251" s="82"/>
      <c r="AT251" s="82"/>
      <c r="AU251" s="82"/>
      <c r="AV251" s="82"/>
      <c r="AW251" s="82"/>
      <c r="AX251" s="82"/>
      <c r="AY251" s="82"/>
      <c r="AZ251" s="82"/>
      <c r="BA251" s="82"/>
      <c r="BB251" s="82"/>
      <c r="BC251" s="82"/>
      <c r="BD251" s="82"/>
      <c r="BE251" s="82"/>
      <c r="BF251" s="82"/>
      <c r="BG251" s="82"/>
      <c r="BH251" s="82"/>
      <c r="BI251" s="82"/>
      <c r="BJ251" s="82"/>
      <c r="BK251" s="82"/>
      <c r="BL251" s="82"/>
      <c r="BM251" s="82"/>
      <c r="BN251" s="82"/>
      <c r="BO251" s="82"/>
      <c r="BP251" s="82"/>
      <c r="BQ251" s="82"/>
    </row>
    <row r="252" spans="1:69" ht="15.75" x14ac:dyDescent="0.25">
      <c r="A252" s="82"/>
      <c r="B252" s="82"/>
      <c r="C252" s="100"/>
      <c r="D252" s="101"/>
      <c r="E252" s="82"/>
      <c r="F252" s="83"/>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c r="AY252" s="82"/>
      <c r="AZ252" s="82"/>
      <c r="BA252" s="82"/>
      <c r="BB252" s="82"/>
      <c r="BC252" s="82"/>
      <c r="BD252" s="82"/>
      <c r="BE252" s="82"/>
      <c r="BF252" s="82"/>
      <c r="BG252" s="82"/>
      <c r="BH252" s="82"/>
      <c r="BI252" s="82"/>
      <c r="BJ252" s="82"/>
      <c r="BK252" s="82"/>
      <c r="BL252" s="82"/>
      <c r="BM252" s="82"/>
      <c r="BN252" s="82"/>
      <c r="BO252" s="82"/>
      <c r="BP252" s="82"/>
      <c r="BQ252" s="82"/>
    </row>
    <row r="253" spans="1:69" ht="15.75" x14ac:dyDescent="0.25">
      <c r="A253" s="82"/>
      <c r="B253" s="82"/>
      <c r="C253" s="100"/>
      <c r="D253" s="101"/>
      <c r="E253" s="82"/>
      <c r="F253" s="83"/>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c r="AX253" s="82"/>
      <c r="AY253" s="82"/>
      <c r="AZ253" s="82"/>
      <c r="BA253" s="82"/>
      <c r="BB253" s="82"/>
      <c r="BC253" s="82"/>
      <c r="BD253" s="82"/>
      <c r="BE253" s="82"/>
      <c r="BF253" s="82"/>
      <c r="BG253" s="82"/>
      <c r="BH253" s="82"/>
      <c r="BI253" s="82"/>
      <c r="BJ253" s="82"/>
      <c r="BK253" s="82"/>
      <c r="BL253" s="82"/>
      <c r="BM253" s="82"/>
      <c r="BN253" s="82"/>
      <c r="BO253" s="82"/>
      <c r="BP253" s="82"/>
      <c r="BQ253" s="82"/>
    </row>
    <row r="254" spans="1:69" ht="15.75" x14ac:dyDescent="0.25">
      <c r="A254" s="82"/>
      <c r="B254" s="82"/>
      <c r="C254" s="100"/>
      <c r="D254" s="101"/>
      <c r="E254" s="82"/>
      <c r="F254" s="83"/>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c r="AY254" s="82"/>
      <c r="AZ254" s="82"/>
      <c r="BA254" s="82"/>
      <c r="BB254" s="82"/>
      <c r="BC254" s="82"/>
      <c r="BD254" s="82"/>
      <c r="BE254" s="82"/>
      <c r="BF254" s="82"/>
      <c r="BG254" s="82"/>
      <c r="BH254" s="82"/>
      <c r="BI254" s="82"/>
      <c r="BJ254" s="82"/>
      <c r="BK254" s="82"/>
      <c r="BL254" s="82"/>
      <c r="BM254" s="82"/>
      <c r="BN254" s="82"/>
      <c r="BO254" s="82"/>
      <c r="BP254" s="82"/>
      <c r="BQ254" s="82"/>
    </row>
    <row r="255" spans="1:69" ht="15.75" x14ac:dyDescent="0.25">
      <c r="A255" s="82"/>
      <c r="B255" s="82"/>
      <c r="C255" s="100"/>
      <c r="D255" s="101"/>
      <c r="E255" s="82"/>
      <c r="F255" s="83"/>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c r="AY255" s="82"/>
      <c r="AZ255" s="82"/>
      <c r="BA255" s="82"/>
      <c r="BB255" s="82"/>
      <c r="BC255" s="82"/>
      <c r="BD255" s="82"/>
      <c r="BE255" s="82"/>
      <c r="BF255" s="82"/>
      <c r="BG255" s="82"/>
      <c r="BH255" s="82"/>
      <c r="BI255" s="82"/>
      <c r="BJ255" s="82"/>
      <c r="BK255" s="82"/>
      <c r="BL255" s="82"/>
      <c r="BM255" s="82"/>
      <c r="BN255" s="82"/>
      <c r="BO255" s="82"/>
      <c r="BP255" s="82"/>
      <c r="BQ255" s="82"/>
    </row>
    <row r="256" spans="1:69" ht="15.75" x14ac:dyDescent="0.25">
      <c r="A256" s="82"/>
      <c r="B256" s="82"/>
      <c r="C256" s="100"/>
      <c r="D256" s="101"/>
      <c r="E256" s="82"/>
      <c r="F256" s="83"/>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c r="AY256" s="82"/>
      <c r="AZ256" s="82"/>
      <c r="BA256" s="82"/>
      <c r="BB256" s="82"/>
      <c r="BC256" s="82"/>
      <c r="BD256" s="82"/>
      <c r="BE256" s="82"/>
      <c r="BF256" s="82"/>
      <c r="BG256" s="82"/>
      <c r="BH256" s="82"/>
      <c r="BI256" s="82"/>
      <c r="BJ256" s="82"/>
      <c r="BK256" s="82"/>
      <c r="BL256" s="82"/>
      <c r="BM256" s="82"/>
      <c r="BN256" s="82"/>
      <c r="BO256" s="82"/>
      <c r="BP256" s="82"/>
      <c r="BQ256" s="82"/>
    </row>
    <row r="257" spans="1:69" ht="15.75" x14ac:dyDescent="0.25">
      <c r="A257" s="82"/>
      <c r="B257" s="82"/>
      <c r="C257" s="100"/>
      <c r="D257" s="101"/>
      <c r="E257" s="82"/>
      <c r="F257" s="83"/>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c r="AY257" s="82"/>
      <c r="AZ257" s="82"/>
      <c r="BA257" s="82"/>
      <c r="BB257" s="82"/>
      <c r="BC257" s="82"/>
      <c r="BD257" s="82"/>
      <c r="BE257" s="82"/>
      <c r="BF257" s="82"/>
      <c r="BG257" s="82"/>
      <c r="BH257" s="82"/>
      <c r="BI257" s="82"/>
      <c r="BJ257" s="82"/>
      <c r="BK257" s="82"/>
      <c r="BL257" s="82"/>
      <c r="BM257" s="82"/>
      <c r="BN257" s="82"/>
      <c r="BO257" s="82"/>
      <c r="BP257" s="82"/>
      <c r="BQ257" s="82"/>
    </row>
    <row r="258" spans="1:69" ht="15.75" x14ac:dyDescent="0.25">
      <c r="A258" s="82"/>
      <c r="B258" s="82"/>
      <c r="C258" s="100"/>
      <c r="D258" s="101"/>
      <c r="E258" s="82"/>
      <c r="F258" s="83"/>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c r="AY258" s="82"/>
      <c r="AZ258" s="82"/>
      <c r="BA258" s="82"/>
      <c r="BB258" s="82"/>
      <c r="BC258" s="82"/>
      <c r="BD258" s="82"/>
      <c r="BE258" s="82"/>
      <c r="BF258" s="82"/>
      <c r="BG258" s="82"/>
      <c r="BH258" s="82"/>
      <c r="BI258" s="82"/>
      <c r="BJ258" s="82"/>
      <c r="BK258" s="82"/>
      <c r="BL258" s="82"/>
      <c r="BM258" s="82"/>
      <c r="BN258" s="82"/>
      <c r="BO258" s="82"/>
      <c r="BP258" s="82"/>
      <c r="BQ258" s="82"/>
    </row>
    <row r="259" spans="1:69" ht="15.75" x14ac:dyDescent="0.25">
      <c r="A259" s="82"/>
      <c r="B259" s="82"/>
      <c r="C259" s="100"/>
      <c r="D259" s="101"/>
      <c r="E259" s="82"/>
      <c r="F259" s="83"/>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c r="AR259" s="82"/>
      <c r="AS259" s="82"/>
      <c r="AT259" s="82"/>
      <c r="AU259" s="82"/>
      <c r="AV259" s="82"/>
      <c r="AW259" s="82"/>
      <c r="AX259" s="82"/>
      <c r="AY259" s="82"/>
      <c r="AZ259" s="82"/>
      <c r="BA259" s="82"/>
      <c r="BB259" s="82"/>
      <c r="BC259" s="82"/>
      <c r="BD259" s="82"/>
      <c r="BE259" s="82"/>
      <c r="BF259" s="82"/>
      <c r="BG259" s="82"/>
      <c r="BH259" s="82"/>
      <c r="BI259" s="82"/>
      <c r="BJ259" s="82"/>
      <c r="BK259" s="82"/>
      <c r="BL259" s="82"/>
      <c r="BM259" s="82"/>
      <c r="BN259" s="82"/>
      <c r="BO259" s="82"/>
      <c r="BP259" s="82"/>
      <c r="BQ259" s="82"/>
    </row>
    <row r="260" spans="1:69" ht="15.75" x14ac:dyDescent="0.25">
      <c r="A260" s="82"/>
      <c r="B260" s="82"/>
      <c r="C260" s="100"/>
      <c r="D260" s="101"/>
      <c r="E260" s="82"/>
      <c r="F260" s="83"/>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c r="AR260" s="82"/>
      <c r="AS260" s="82"/>
      <c r="AT260" s="82"/>
      <c r="AU260" s="82"/>
      <c r="AV260" s="82"/>
      <c r="AW260" s="82"/>
      <c r="AX260" s="82"/>
      <c r="AY260" s="82"/>
      <c r="AZ260" s="82"/>
      <c r="BA260" s="82"/>
      <c r="BB260" s="82"/>
      <c r="BC260" s="82"/>
      <c r="BD260" s="82"/>
      <c r="BE260" s="82"/>
      <c r="BF260" s="82"/>
      <c r="BG260" s="82"/>
      <c r="BH260" s="82"/>
      <c r="BI260" s="82"/>
      <c r="BJ260" s="82"/>
      <c r="BK260" s="82"/>
      <c r="BL260" s="82"/>
      <c r="BM260" s="82"/>
      <c r="BN260" s="82"/>
      <c r="BO260" s="82"/>
      <c r="BP260" s="82"/>
      <c r="BQ260" s="82"/>
    </row>
    <row r="261" spans="1:69" ht="15.75" x14ac:dyDescent="0.25">
      <c r="A261" s="82"/>
      <c r="B261" s="82"/>
      <c r="C261" s="100"/>
      <c r="D261" s="101"/>
      <c r="E261" s="82"/>
      <c r="F261" s="83"/>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c r="AR261" s="82"/>
      <c r="AS261" s="82"/>
      <c r="AT261" s="82"/>
      <c r="AU261" s="82"/>
      <c r="AV261" s="82"/>
      <c r="AW261" s="82"/>
      <c r="AX261" s="82"/>
      <c r="AY261" s="82"/>
      <c r="AZ261" s="82"/>
      <c r="BA261" s="82"/>
      <c r="BB261" s="82"/>
      <c r="BC261" s="82"/>
      <c r="BD261" s="82"/>
      <c r="BE261" s="82"/>
      <c r="BF261" s="82"/>
      <c r="BG261" s="82"/>
      <c r="BH261" s="82"/>
      <c r="BI261" s="82"/>
      <c r="BJ261" s="82"/>
      <c r="BK261" s="82"/>
      <c r="BL261" s="82"/>
      <c r="BM261" s="82"/>
      <c r="BN261" s="82"/>
      <c r="BO261" s="82"/>
      <c r="BP261" s="82"/>
      <c r="BQ261" s="82"/>
    </row>
    <row r="262" spans="1:69" ht="15.75" x14ac:dyDescent="0.25">
      <c r="A262" s="82"/>
      <c r="B262" s="82"/>
      <c r="C262" s="100"/>
      <c r="D262" s="101"/>
      <c r="E262" s="82"/>
      <c r="F262" s="83"/>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c r="AY262" s="82"/>
      <c r="AZ262" s="82"/>
      <c r="BA262" s="82"/>
      <c r="BB262" s="82"/>
      <c r="BC262" s="82"/>
      <c r="BD262" s="82"/>
      <c r="BE262" s="82"/>
      <c r="BF262" s="82"/>
      <c r="BG262" s="82"/>
      <c r="BH262" s="82"/>
      <c r="BI262" s="82"/>
      <c r="BJ262" s="82"/>
      <c r="BK262" s="82"/>
      <c r="BL262" s="82"/>
      <c r="BM262" s="82"/>
      <c r="BN262" s="82"/>
      <c r="BO262" s="82"/>
      <c r="BP262" s="82"/>
      <c r="BQ262" s="82"/>
    </row>
    <row r="263" spans="1:69" ht="15.75" x14ac:dyDescent="0.25">
      <c r="A263" s="82"/>
      <c r="B263" s="82"/>
      <c r="C263" s="100"/>
      <c r="D263" s="101"/>
      <c r="E263" s="82"/>
      <c r="F263" s="83"/>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c r="AY263" s="82"/>
      <c r="AZ263" s="82"/>
      <c r="BA263" s="82"/>
      <c r="BB263" s="82"/>
      <c r="BC263" s="82"/>
      <c r="BD263" s="82"/>
      <c r="BE263" s="82"/>
      <c r="BF263" s="82"/>
      <c r="BG263" s="82"/>
      <c r="BH263" s="82"/>
      <c r="BI263" s="82"/>
      <c r="BJ263" s="82"/>
      <c r="BK263" s="82"/>
      <c r="BL263" s="82"/>
      <c r="BM263" s="82"/>
      <c r="BN263" s="82"/>
      <c r="BO263" s="82"/>
      <c r="BP263" s="82"/>
      <c r="BQ263" s="82"/>
    </row>
    <row r="264" spans="1:69" ht="15.75" x14ac:dyDescent="0.25">
      <c r="A264" s="82"/>
      <c r="B264" s="82"/>
      <c r="C264" s="100"/>
      <c r="D264" s="101"/>
      <c r="E264" s="82"/>
      <c r="F264" s="83"/>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c r="AY264" s="82"/>
      <c r="AZ264" s="82"/>
      <c r="BA264" s="82"/>
      <c r="BB264" s="82"/>
      <c r="BC264" s="82"/>
      <c r="BD264" s="82"/>
      <c r="BE264" s="82"/>
      <c r="BF264" s="82"/>
      <c r="BG264" s="82"/>
      <c r="BH264" s="82"/>
      <c r="BI264" s="82"/>
      <c r="BJ264" s="82"/>
      <c r="BK264" s="82"/>
      <c r="BL264" s="82"/>
      <c r="BM264" s="82"/>
      <c r="BN264" s="82"/>
      <c r="BO264" s="82"/>
      <c r="BP264" s="82"/>
      <c r="BQ264" s="82"/>
    </row>
    <row r="265" spans="1:69" ht="15.75" x14ac:dyDescent="0.25">
      <c r="A265" s="82"/>
      <c r="B265" s="82"/>
      <c r="C265" s="100"/>
      <c r="D265" s="101"/>
      <c r="E265" s="82"/>
      <c r="F265" s="83"/>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c r="AY265" s="82"/>
      <c r="AZ265" s="82"/>
      <c r="BA265" s="82"/>
      <c r="BB265" s="82"/>
      <c r="BC265" s="82"/>
      <c r="BD265" s="82"/>
      <c r="BE265" s="82"/>
      <c r="BF265" s="82"/>
      <c r="BG265" s="82"/>
      <c r="BH265" s="82"/>
      <c r="BI265" s="82"/>
      <c r="BJ265" s="82"/>
      <c r="BK265" s="82"/>
      <c r="BL265" s="82"/>
      <c r="BM265" s="82"/>
      <c r="BN265" s="82"/>
      <c r="BO265" s="82"/>
      <c r="BP265" s="82"/>
      <c r="BQ265" s="82"/>
    </row>
    <row r="266" spans="1:69" ht="15.75" x14ac:dyDescent="0.25">
      <c r="A266" s="82"/>
      <c r="B266" s="82"/>
      <c r="C266" s="100"/>
      <c r="D266" s="101"/>
      <c r="E266" s="82"/>
      <c r="F266" s="83"/>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c r="AY266" s="82"/>
      <c r="AZ266" s="82"/>
      <c r="BA266" s="82"/>
      <c r="BB266" s="82"/>
      <c r="BC266" s="82"/>
      <c r="BD266" s="82"/>
      <c r="BE266" s="82"/>
      <c r="BF266" s="82"/>
      <c r="BG266" s="82"/>
      <c r="BH266" s="82"/>
      <c r="BI266" s="82"/>
      <c r="BJ266" s="82"/>
      <c r="BK266" s="82"/>
      <c r="BL266" s="82"/>
      <c r="BM266" s="82"/>
      <c r="BN266" s="82"/>
      <c r="BO266" s="82"/>
      <c r="BP266" s="82"/>
      <c r="BQ266" s="82"/>
    </row>
    <row r="267" spans="1:69" ht="15.75" x14ac:dyDescent="0.25">
      <c r="A267" s="82"/>
      <c r="B267" s="82"/>
      <c r="C267" s="100"/>
      <c r="D267" s="101"/>
      <c r="E267" s="82"/>
      <c r="F267" s="83"/>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c r="AR267" s="82"/>
      <c r="AS267" s="82"/>
      <c r="AT267" s="82"/>
      <c r="AU267" s="82"/>
      <c r="AV267" s="82"/>
      <c r="AW267" s="82"/>
      <c r="AX267" s="82"/>
      <c r="AY267" s="82"/>
      <c r="AZ267" s="82"/>
      <c r="BA267" s="82"/>
      <c r="BB267" s="82"/>
      <c r="BC267" s="82"/>
      <c r="BD267" s="82"/>
      <c r="BE267" s="82"/>
      <c r="BF267" s="82"/>
      <c r="BG267" s="82"/>
      <c r="BH267" s="82"/>
      <c r="BI267" s="82"/>
      <c r="BJ267" s="82"/>
      <c r="BK267" s="82"/>
      <c r="BL267" s="82"/>
      <c r="BM267" s="82"/>
      <c r="BN267" s="82"/>
      <c r="BO267" s="82"/>
      <c r="BP267" s="82"/>
      <c r="BQ267" s="82"/>
    </row>
    <row r="268" spans="1:69" ht="15.75" x14ac:dyDescent="0.25">
      <c r="A268" s="82"/>
      <c r="B268" s="82"/>
      <c r="C268" s="100"/>
      <c r="D268" s="101"/>
      <c r="E268" s="82"/>
      <c r="F268" s="83"/>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c r="AR268" s="82"/>
      <c r="AS268" s="82"/>
      <c r="AT268" s="82"/>
      <c r="AU268" s="82"/>
      <c r="AV268" s="82"/>
      <c r="AW268" s="82"/>
      <c r="AX268" s="82"/>
      <c r="AY268" s="82"/>
      <c r="AZ268" s="82"/>
      <c r="BA268" s="82"/>
      <c r="BB268" s="82"/>
      <c r="BC268" s="82"/>
      <c r="BD268" s="82"/>
      <c r="BE268" s="82"/>
      <c r="BF268" s="82"/>
      <c r="BG268" s="82"/>
      <c r="BH268" s="82"/>
      <c r="BI268" s="82"/>
      <c r="BJ268" s="82"/>
      <c r="BK268" s="82"/>
      <c r="BL268" s="82"/>
      <c r="BM268" s="82"/>
      <c r="BN268" s="82"/>
      <c r="BO268" s="82"/>
      <c r="BP268" s="82"/>
      <c r="BQ268" s="82"/>
    </row>
    <row r="269" spans="1:69" ht="15.75" x14ac:dyDescent="0.25">
      <c r="A269" s="82"/>
      <c r="B269" s="82"/>
      <c r="C269" s="100"/>
      <c r="D269" s="101"/>
      <c r="E269" s="82"/>
      <c r="F269" s="83"/>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c r="AY269" s="82"/>
      <c r="AZ269" s="82"/>
      <c r="BA269" s="82"/>
      <c r="BB269" s="82"/>
      <c r="BC269" s="82"/>
      <c r="BD269" s="82"/>
      <c r="BE269" s="82"/>
      <c r="BF269" s="82"/>
      <c r="BG269" s="82"/>
      <c r="BH269" s="82"/>
      <c r="BI269" s="82"/>
      <c r="BJ269" s="82"/>
      <c r="BK269" s="82"/>
      <c r="BL269" s="82"/>
      <c r="BM269" s="82"/>
      <c r="BN269" s="82"/>
      <c r="BO269" s="82"/>
      <c r="BP269" s="82"/>
      <c r="BQ269" s="82"/>
    </row>
    <row r="270" spans="1:69" ht="15.75" x14ac:dyDescent="0.25">
      <c r="A270" s="82"/>
      <c r="B270" s="82"/>
      <c r="C270" s="100"/>
      <c r="D270" s="101"/>
      <c r="E270" s="82"/>
      <c r="F270" s="83"/>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2"/>
      <c r="AY270" s="82"/>
      <c r="AZ270" s="82"/>
      <c r="BA270" s="82"/>
      <c r="BB270" s="82"/>
      <c r="BC270" s="82"/>
      <c r="BD270" s="82"/>
      <c r="BE270" s="82"/>
      <c r="BF270" s="82"/>
      <c r="BG270" s="82"/>
      <c r="BH270" s="82"/>
      <c r="BI270" s="82"/>
      <c r="BJ270" s="82"/>
      <c r="BK270" s="82"/>
      <c r="BL270" s="82"/>
      <c r="BM270" s="82"/>
      <c r="BN270" s="82"/>
      <c r="BO270" s="82"/>
      <c r="BP270" s="82"/>
      <c r="BQ270" s="82"/>
    </row>
    <row r="271" spans="1:69" ht="15.75" x14ac:dyDescent="0.25">
      <c r="A271" s="82"/>
      <c r="B271" s="82"/>
      <c r="C271" s="100"/>
      <c r="D271" s="101"/>
      <c r="E271" s="82"/>
      <c r="F271" s="83"/>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c r="AR271" s="82"/>
      <c r="AS271" s="82"/>
      <c r="AT271" s="82"/>
      <c r="AU271" s="82"/>
      <c r="AV271" s="82"/>
      <c r="AW271" s="82"/>
      <c r="AX271" s="82"/>
      <c r="AY271" s="82"/>
      <c r="AZ271" s="82"/>
      <c r="BA271" s="82"/>
      <c r="BB271" s="82"/>
      <c r="BC271" s="82"/>
      <c r="BD271" s="82"/>
      <c r="BE271" s="82"/>
      <c r="BF271" s="82"/>
      <c r="BG271" s="82"/>
      <c r="BH271" s="82"/>
      <c r="BI271" s="82"/>
      <c r="BJ271" s="82"/>
      <c r="BK271" s="82"/>
      <c r="BL271" s="82"/>
      <c r="BM271" s="82"/>
      <c r="BN271" s="82"/>
      <c r="BO271" s="82"/>
      <c r="BP271" s="82"/>
      <c r="BQ271" s="82"/>
    </row>
    <row r="272" spans="1:69" ht="15.75" x14ac:dyDescent="0.25">
      <c r="A272" s="82"/>
      <c r="B272" s="82"/>
      <c r="C272" s="100"/>
      <c r="D272" s="101"/>
      <c r="E272" s="82"/>
      <c r="F272" s="83"/>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c r="AR272" s="82"/>
      <c r="AS272" s="82"/>
      <c r="AT272" s="82"/>
      <c r="AU272" s="82"/>
      <c r="AV272" s="82"/>
      <c r="AW272" s="82"/>
      <c r="AX272" s="82"/>
      <c r="AY272" s="82"/>
      <c r="AZ272" s="82"/>
      <c r="BA272" s="82"/>
      <c r="BB272" s="82"/>
      <c r="BC272" s="82"/>
      <c r="BD272" s="82"/>
      <c r="BE272" s="82"/>
      <c r="BF272" s="82"/>
      <c r="BG272" s="82"/>
      <c r="BH272" s="82"/>
      <c r="BI272" s="82"/>
      <c r="BJ272" s="82"/>
      <c r="BK272" s="82"/>
      <c r="BL272" s="82"/>
      <c r="BM272" s="82"/>
      <c r="BN272" s="82"/>
      <c r="BO272" s="82"/>
      <c r="BP272" s="82"/>
      <c r="BQ272" s="82"/>
    </row>
    <row r="273" spans="1:69" ht="15.75" x14ac:dyDescent="0.25">
      <c r="A273" s="82"/>
      <c r="B273" s="82"/>
      <c r="C273" s="100"/>
      <c r="D273" s="101"/>
      <c r="E273" s="82"/>
      <c r="F273" s="83"/>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c r="AR273" s="82"/>
      <c r="AS273" s="82"/>
      <c r="AT273" s="82"/>
      <c r="AU273" s="82"/>
      <c r="AV273" s="82"/>
      <c r="AW273" s="82"/>
      <c r="AX273" s="82"/>
      <c r="AY273" s="82"/>
      <c r="AZ273" s="82"/>
      <c r="BA273" s="82"/>
      <c r="BB273" s="82"/>
      <c r="BC273" s="82"/>
      <c r="BD273" s="82"/>
      <c r="BE273" s="82"/>
      <c r="BF273" s="82"/>
      <c r="BG273" s="82"/>
      <c r="BH273" s="82"/>
      <c r="BI273" s="82"/>
      <c r="BJ273" s="82"/>
      <c r="BK273" s="82"/>
      <c r="BL273" s="82"/>
      <c r="BM273" s="82"/>
      <c r="BN273" s="82"/>
      <c r="BO273" s="82"/>
      <c r="BP273" s="82"/>
      <c r="BQ273" s="82"/>
    </row>
    <row r="274" spans="1:69" ht="15.75" x14ac:dyDescent="0.25">
      <c r="A274" s="82"/>
      <c r="B274" s="82"/>
      <c r="C274" s="100"/>
      <c r="D274" s="101"/>
      <c r="E274" s="82"/>
      <c r="F274" s="83"/>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c r="AY274" s="82"/>
      <c r="AZ274" s="82"/>
      <c r="BA274" s="82"/>
      <c r="BB274" s="82"/>
      <c r="BC274" s="82"/>
      <c r="BD274" s="82"/>
      <c r="BE274" s="82"/>
      <c r="BF274" s="82"/>
      <c r="BG274" s="82"/>
      <c r="BH274" s="82"/>
      <c r="BI274" s="82"/>
      <c r="BJ274" s="82"/>
      <c r="BK274" s="82"/>
      <c r="BL274" s="82"/>
      <c r="BM274" s="82"/>
      <c r="BN274" s="82"/>
      <c r="BO274" s="82"/>
      <c r="BP274" s="82"/>
      <c r="BQ274" s="82"/>
    </row>
    <row r="275" spans="1:69" ht="15.75" x14ac:dyDescent="0.25">
      <c r="A275" s="82"/>
      <c r="B275" s="82"/>
      <c r="C275" s="100"/>
      <c r="D275" s="101"/>
      <c r="E275" s="82"/>
      <c r="F275" s="83"/>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c r="AY275" s="82"/>
      <c r="AZ275" s="82"/>
      <c r="BA275" s="82"/>
      <c r="BB275" s="82"/>
      <c r="BC275" s="82"/>
      <c r="BD275" s="82"/>
      <c r="BE275" s="82"/>
      <c r="BF275" s="82"/>
      <c r="BG275" s="82"/>
      <c r="BH275" s="82"/>
      <c r="BI275" s="82"/>
      <c r="BJ275" s="82"/>
      <c r="BK275" s="82"/>
      <c r="BL275" s="82"/>
      <c r="BM275" s="82"/>
      <c r="BN275" s="82"/>
      <c r="BO275" s="82"/>
      <c r="BP275" s="82"/>
      <c r="BQ275" s="82"/>
    </row>
    <row r="276" spans="1:69" ht="15.75" x14ac:dyDescent="0.25">
      <c r="A276" s="82"/>
      <c r="B276" s="82"/>
      <c r="C276" s="100"/>
      <c r="D276" s="101"/>
      <c r="E276" s="82"/>
      <c r="F276" s="83"/>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c r="AY276" s="82"/>
      <c r="AZ276" s="82"/>
      <c r="BA276" s="82"/>
      <c r="BB276" s="82"/>
      <c r="BC276" s="82"/>
      <c r="BD276" s="82"/>
      <c r="BE276" s="82"/>
      <c r="BF276" s="82"/>
      <c r="BG276" s="82"/>
      <c r="BH276" s="82"/>
      <c r="BI276" s="82"/>
      <c r="BJ276" s="82"/>
      <c r="BK276" s="82"/>
      <c r="BL276" s="82"/>
      <c r="BM276" s="82"/>
      <c r="BN276" s="82"/>
      <c r="BO276" s="82"/>
      <c r="BP276" s="82"/>
      <c r="BQ276" s="82"/>
    </row>
    <row r="277" spans="1:69" ht="15.75" x14ac:dyDescent="0.25">
      <c r="A277" s="82"/>
      <c r="B277" s="82"/>
      <c r="C277" s="100"/>
      <c r="D277" s="101"/>
      <c r="E277" s="82"/>
      <c r="F277" s="83"/>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c r="AY277" s="82"/>
      <c r="AZ277" s="82"/>
      <c r="BA277" s="82"/>
      <c r="BB277" s="82"/>
      <c r="BC277" s="82"/>
      <c r="BD277" s="82"/>
      <c r="BE277" s="82"/>
      <c r="BF277" s="82"/>
      <c r="BG277" s="82"/>
      <c r="BH277" s="82"/>
      <c r="BI277" s="82"/>
      <c r="BJ277" s="82"/>
      <c r="BK277" s="82"/>
      <c r="BL277" s="82"/>
      <c r="BM277" s="82"/>
      <c r="BN277" s="82"/>
      <c r="BO277" s="82"/>
      <c r="BP277" s="82"/>
      <c r="BQ277" s="82"/>
    </row>
    <row r="278" spans="1:69" ht="15.75" x14ac:dyDescent="0.25">
      <c r="A278" s="82"/>
      <c r="B278" s="82"/>
      <c r="C278" s="100"/>
      <c r="D278" s="101"/>
      <c r="E278" s="82"/>
      <c r="F278" s="83"/>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c r="AR278" s="82"/>
      <c r="AS278" s="82"/>
      <c r="AT278" s="82"/>
      <c r="AU278" s="82"/>
      <c r="AV278" s="82"/>
      <c r="AW278" s="82"/>
      <c r="AX278" s="82"/>
      <c r="AY278" s="82"/>
      <c r="AZ278" s="82"/>
      <c r="BA278" s="82"/>
      <c r="BB278" s="82"/>
      <c r="BC278" s="82"/>
      <c r="BD278" s="82"/>
      <c r="BE278" s="82"/>
      <c r="BF278" s="82"/>
      <c r="BG278" s="82"/>
      <c r="BH278" s="82"/>
      <c r="BI278" s="82"/>
      <c r="BJ278" s="82"/>
      <c r="BK278" s="82"/>
      <c r="BL278" s="82"/>
      <c r="BM278" s="82"/>
      <c r="BN278" s="82"/>
      <c r="BO278" s="82"/>
      <c r="BP278" s="82"/>
      <c r="BQ278" s="82"/>
    </row>
    <row r="279" spans="1:69" ht="15.75" x14ac:dyDescent="0.25">
      <c r="A279" s="82"/>
      <c r="B279" s="82"/>
      <c r="C279" s="100"/>
      <c r="D279" s="101"/>
      <c r="E279" s="82"/>
      <c r="F279" s="83"/>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c r="AR279" s="82"/>
      <c r="AS279" s="82"/>
      <c r="AT279" s="82"/>
      <c r="AU279" s="82"/>
      <c r="AV279" s="82"/>
      <c r="AW279" s="82"/>
      <c r="AX279" s="82"/>
      <c r="AY279" s="82"/>
      <c r="AZ279" s="82"/>
      <c r="BA279" s="82"/>
      <c r="BB279" s="82"/>
      <c r="BC279" s="82"/>
      <c r="BD279" s="82"/>
      <c r="BE279" s="82"/>
      <c r="BF279" s="82"/>
      <c r="BG279" s="82"/>
      <c r="BH279" s="82"/>
      <c r="BI279" s="82"/>
      <c r="BJ279" s="82"/>
      <c r="BK279" s="82"/>
      <c r="BL279" s="82"/>
      <c r="BM279" s="82"/>
      <c r="BN279" s="82"/>
      <c r="BO279" s="82"/>
      <c r="BP279" s="82"/>
      <c r="BQ279" s="82"/>
    </row>
    <row r="280" spans="1:69" ht="15.75" x14ac:dyDescent="0.25">
      <c r="A280" s="82"/>
      <c r="B280" s="82"/>
      <c r="C280" s="100"/>
      <c r="D280" s="101"/>
      <c r="E280" s="82"/>
      <c r="F280" s="83"/>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c r="AR280" s="82"/>
      <c r="AS280" s="82"/>
      <c r="AT280" s="82"/>
      <c r="AU280" s="82"/>
      <c r="AV280" s="82"/>
      <c r="AW280" s="82"/>
      <c r="AX280" s="82"/>
      <c r="AY280" s="82"/>
      <c r="AZ280" s="82"/>
      <c r="BA280" s="82"/>
      <c r="BB280" s="82"/>
      <c r="BC280" s="82"/>
      <c r="BD280" s="82"/>
      <c r="BE280" s="82"/>
      <c r="BF280" s="82"/>
      <c r="BG280" s="82"/>
      <c r="BH280" s="82"/>
      <c r="BI280" s="82"/>
      <c r="BJ280" s="82"/>
      <c r="BK280" s="82"/>
      <c r="BL280" s="82"/>
      <c r="BM280" s="82"/>
      <c r="BN280" s="82"/>
      <c r="BO280" s="82"/>
      <c r="BP280" s="82"/>
      <c r="BQ280" s="82"/>
    </row>
    <row r="281" spans="1:69" ht="15.75" x14ac:dyDescent="0.25">
      <c r="A281" s="82"/>
      <c r="B281" s="82"/>
      <c r="C281" s="100"/>
      <c r="D281" s="101"/>
      <c r="E281" s="82"/>
      <c r="F281" s="83"/>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c r="AR281" s="82"/>
      <c r="AS281" s="82"/>
      <c r="AT281" s="82"/>
      <c r="AU281" s="82"/>
      <c r="AV281" s="82"/>
      <c r="AW281" s="82"/>
      <c r="AX281" s="82"/>
      <c r="AY281" s="82"/>
      <c r="AZ281" s="82"/>
      <c r="BA281" s="82"/>
      <c r="BB281" s="82"/>
      <c r="BC281" s="82"/>
      <c r="BD281" s="82"/>
      <c r="BE281" s="82"/>
      <c r="BF281" s="82"/>
      <c r="BG281" s="82"/>
      <c r="BH281" s="82"/>
      <c r="BI281" s="82"/>
      <c r="BJ281" s="82"/>
      <c r="BK281" s="82"/>
      <c r="BL281" s="82"/>
      <c r="BM281" s="82"/>
      <c r="BN281" s="82"/>
      <c r="BO281" s="82"/>
      <c r="BP281" s="82"/>
      <c r="BQ281" s="82"/>
    </row>
    <row r="282" spans="1:69" ht="15.75" x14ac:dyDescent="0.25">
      <c r="A282" s="82"/>
      <c r="B282" s="82"/>
      <c r="C282" s="100"/>
      <c r="D282" s="101"/>
      <c r="E282" s="82"/>
      <c r="F282" s="83"/>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c r="AR282" s="82"/>
      <c r="AS282" s="82"/>
      <c r="AT282" s="82"/>
      <c r="AU282" s="82"/>
      <c r="AV282" s="82"/>
      <c r="AW282" s="82"/>
      <c r="AX282" s="82"/>
      <c r="AY282" s="82"/>
      <c r="AZ282" s="82"/>
      <c r="BA282" s="82"/>
      <c r="BB282" s="82"/>
      <c r="BC282" s="82"/>
      <c r="BD282" s="82"/>
      <c r="BE282" s="82"/>
      <c r="BF282" s="82"/>
      <c r="BG282" s="82"/>
      <c r="BH282" s="82"/>
      <c r="BI282" s="82"/>
      <c r="BJ282" s="82"/>
      <c r="BK282" s="82"/>
      <c r="BL282" s="82"/>
      <c r="BM282" s="82"/>
      <c r="BN282" s="82"/>
      <c r="BO282" s="82"/>
      <c r="BP282" s="82"/>
      <c r="BQ282" s="82"/>
    </row>
    <row r="283" spans="1:69" ht="15.75" x14ac:dyDescent="0.25">
      <c r="A283" s="82"/>
      <c r="B283" s="82"/>
      <c r="C283" s="100"/>
      <c r="D283" s="101"/>
      <c r="E283" s="82"/>
      <c r="F283" s="83"/>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c r="AR283" s="82"/>
      <c r="AS283" s="82"/>
      <c r="AT283" s="82"/>
      <c r="AU283" s="82"/>
      <c r="AV283" s="82"/>
      <c r="AW283" s="82"/>
      <c r="AX283" s="82"/>
      <c r="AY283" s="82"/>
      <c r="AZ283" s="82"/>
      <c r="BA283" s="82"/>
      <c r="BB283" s="82"/>
      <c r="BC283" s="82"/>
      <c r="BD283" s="82"/>
      <c r="BE283" s="82"/>
      <c r="BF283" s="82"/>
      <c r="BG283" s="82"/>
      <c r="BH283" s="82"/>
      <c r="BI283" s="82"/>
      <c r="BJ283" s="82"/>
      <c r="BK283" s="82"/>
      <c r="BL283" s="82"/>
      <c r="BM283" s="82"/>
      <c r="BN283" s="82"/>
      <c r="BO283" s="82"/>
      <c r="BP283" s="82"/>
      <c r="BQ283" s="82"/>
    </row>
    <row r="284" spans="1:69" ht="15.75" x14ac:dyDescent="0.25">
      <c r="A284" s="82"/>
      <c r="B284" s="82"/>
      <c r="C284" s="100"/>
      <c r="D284" s="101"/>
      <c r="E284" s="82"/>
      <c r="F284" s="83"/>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c r="AR284" s="82"/>
      <c r="AS284" s="82"/>
      <c r="AT284" s="82"/>
      <c r="AU284" s="82"/>
      <c r="AV284" s="82"/>
      <c r="AW284" s="82"/>
      <c r="AX284" s="82"/>
      <c r="AY284" s="82"/>
      <c r="AZ284" s="82"/>
      <c r="BA284" s="82"/>
      <c r="BB284" s="82"/>
      <c r="BC284" s="82"/>
      <c r="BD284" s="82"/>
      <c r="BE284" s="82"/>
      <c r="BF284" s="82"/>
      <c r="BG284" s="82"/>
      <c r="BH284" s="82"/>
      <c r="BI284" s="82"/>
      <c r="BJ284" s="82"/>
      <c r="BK284" s="82"/>
      <c r="BL284" s="82"/>
      <c r="BM284" s="82"/>
      <c r="BN284" s="82"/>
      <c r="BO284" s="82"/>
      <c r="BP284" s="82"/>
      <c r="BQ284" s="82"/>
    </row>
    <row r="285" spans="1:69" ht="15.75" x14ac:dyDescent="0.25">
      <c r="A285" s="82"/>
      <c r="B285" s="82"/>
      <c r="C285" s="100"/>
      <c r="D285" s="101"/>
      <c r="E285" s="82"/>
      <c r="F285" s="83"/>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c r="AR285" s="82"/>
      <c r="AS285" s="82"/>
      <c r="AT285" s="82"/>
      <c r="AU285" s="82"/>
      <c r="AV285" s="82"/>
      <c r="AW285" s="82"/>
      <c r="AX285" s="82"/>
      <c r="AY285" s="82"/>
      <c r="AZ285" s="82"/>
      <c r="BA285" s="82"/>
      <c r="BB285" s="82"/>
      <c r="BC285" s="82"/>
      <c r="BD285" s="82"/>
      <c r="BE285" s="82"/>
      <c r="BF285" s="82"/>
      <c r="BG285" s="82"/>
      <c r="BH285" s="82"/>
      <c r="BI285" s="82"/>
      <c r="BJ285" s="82"/>
      <c r="BK285" s="82"/>
      <c r="BL285" s="82"/>
      <c r="BM285" s="82"/>
      <c r="BN285" s="82"/>
      <c r="BO285" s="82"/>
      <c r="BP285" s="82"/>
      <c r="BQ285" s="82"/>
    </row>
    <row r="286" spans="1:69" ht="15.75" x14ac:dyDescent="0.25">
      <c r="A286" s="82"/>
      <c r="B286" s="82"/>
      <c r="C286" s="100"/>
      <c r="D286" s="101"/>
      <c r="E286" s="82"/>
      <c r="F286" s="83"/>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c r="AR286" s="82"/>
      <c r="AS286" s="82"/>
      <c r="AT286" s="82"/>
      <c r="AU286" s="82"/>
      <c r="AV286" s="82"/>
      <c r="AW286" s="82"/>
      <c r="AX286" s="82"/>
      <c r="AY286" s="82"/>
      <c r="AZ286" s="82"/>
      <c r="BA286" s="82"/>
      <c r="BB286" s="82"/>
      <c r="BC286" s="82"/>
      <c r="BD286" s="82"/>
      <c r="BE286" s="82"/>
      <c r="BF286" s="82"/>
      <c r="BG286" s="82"/>
      <c r="BH286" s="82"/>
      <c r="BI286" s="82"/>
      <c r="BJ286" s="82"/>
      <c r="BK286" s="82"/>
      <c r="BL286" s="82"/>
      <c r="BM286" s="82"/>
      <c r="BN286" s="82"/>
      <c r="BO286" s="82"/>
      <c r="BP286" s="82"/>
      <c r="BQ286" s="82"/>
    </row>
    <row r="287" spans="1:69" ht="15.75" x14ac:dyDescent="0.25">
      <c r="A287" s="82"/>
      <c r="B287" s="82"/>
      <c r="C287" s="100"/>
      <c r="D287" s="101"/>
      <c r="E287" s="82"/>
      <c r="F287" s="83"/>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c r="AR287" s="82"/>
      <c r="AS287" s="82"/>
      <c r="AT287" s="82"/>
      <c r="AU287" s="82"/>
      <c r="AV287" s="82"/>
      <c r="AW287" s="82"/>
      <c r="AX287" s="82"/>
      <c r="AY287" s="82"/>
      <c r="AZ287" s="82"/>
      <c r="BA287" s="82"/>
      <c r="BB287" s="82"/>
      <c r="BC287" s="82"/>
      <c r="BD287" s="82"/>
      <c r="BE287" s="82"/>
      <c r="BF287" s="82"/>
      <c r="BG287" s="82"/>
      <c r="BH287" s="82"/>
      <c r="BI287" s="82"/>
      <c r="BJ287" s="82"/>
      <c r="BK287" s="82"/>
      <c r="BL287" s="82"/>
      <c r="BM287" s="82"/>
      <c r="BN287" s="82"/>
      <c r="BO287" s="82"/>
      <c r="BP287" s="82"/>
      <c r="BQ287" s="82"/>
    </row>
    <row r="288" spans="1:69" ht="15.75" x14ac:dyDescent="0.25">
      <c r="A288" s="82"/>
      <c r="B288" s="82"/>
      <c r="C288" s="100"/>
      <c r="D288" s="101"/>
      <c r="E288" s="82"/>
      <c r="F288" s="83"/>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c r="AR288" s="82"/>
      <c r="AS288" s="82"/>
      <c r="AT288" s="82"/>
      <c r="AU288" s="82"/>
      <c r="AV288" s="82"/>
      <c r="AW288" s="82"/>
      <c r="AX288" s="82"/>
      <c r="AY288" s="82"/>
      <c r="AZ288" s="82"/>
      <c r="BA288" s="82"/>
      <c r="BB288" s="82"/>
      <c r="BC288" s="82"/>
      <c r="BD288" s="82"/>
      <c r="BE288" s="82"/>
      <c r="BF288" s="82"/>
      <c r="BG288" s="82"/>
      <c r="BH288" s="82"/>
      <c r="BI288" s="82"/>
      <c r="BJ288" s="82"/>
      <c r="BK288" s="82"/>
      <c r="BL288" s="82"/>
      <c r="BM288" s="82"/>
      <c r="BN288" s="82"/>
      <c r="BO288" s="82"/>
      <c r="BP288" s="82"/>
      <c r="BQ288" s="82"/>
    </row>
    <row r="289" spans="1:69" ht="15.75" x14ac:dyDescent="0.25">
      <c r="A289" s="82"/>
      <c r="B289" s="82"/>
      <c r="C289" s="100"/>
      <c r="D289" s="101"/>
      <c r="E289" s="82"/>
      <c r="F289" s="83"/>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c r="AR289" s="82"/>
      <c r="AS289" s="82"/>
      <c r="AT289" s="82"/>
      <c r="AU289" s="82"/>
      <c r="AV289" s="82"/>
      <c r="AW289" s="82"/>
      <c r="AX289" s="82"/>
      <c r="AY289" s="82"/>
      <c r="AZ289" s="82"/>
      <c r="BA289" s="82"/>
      <c r="BB289" s="82"/>
      <c r="BC289" s="82"/>
      <c r="BD289" s="82"/>
      <c r="BE289" s="82"/>
      <c r="BF289" s="82"/>
      <c r="BG289" s="82"/>
      <c r="BH289" s="82"/>
      <c r="BI289" s="82"/>
      <c r="BJ289" s="82"/>
      <c r="BK289" s="82"/>
      <c r="BL289" s="82"/>
      <c r="BM289" s="82"/>
      <c r="BN289" s="82"/>
      <c r="BO289" s="82"/>
      <c r="BP289" s="82"/>
      <c r="BQ289" s="82"/>
    </row>
    <row r="290" spans="1:69" ht="15.75" x14ac:dyDescent="0.25">
      <c r="A290" s="82"/>
      <c r="B290" s="82"/>
      <c r="C290" s="100"/>
      <c r="D290" s="101"/>
      <c r="E290" s="82"/>
      <c r="F290" s="83"/>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c r="AS290" s="82"/>
      <c r="AT290" s="82"/>
      <c r="AU290" s="82"/>
      <c r="AV290" s="82"/>
      <c r="AW290" s="82"/>
      <c r="AX290" s="82"/>
      <c r="AY290" s="82"/>
      <c r="AZ290" s="82"/>
      <c r="BA290" s="82"/>
      <c r="BB290" s="82"/>
      <c r="BC290" s="82"/>
      <c r="BD290" s="82"/>
      <c r="BE290" s="82"/>
      <c r="BF290" s="82"/>
      <c r="BG290" s="82"/>
      <c r="BH290" s="82"/>
      <c r="BI290" s="82"/>
      <c r="BJ290" s="82"/>
      <c r="BK290" s="82"/>
      <c r="BL290" s="82"/>
      <c r="BM290" s="82"/>
      <c r="BN290" s="82"/>
      <c r="BO290" s="82"/>
      <c r="BP290" s="82"/>
      <c r="BQ290" s="82"/>
    </row>
    <row r="291" spans="1:69" ht="15.75" x14ac:dyDescent="0.25">
      <c r="A291" s="82"/>
      <c r="B291" s="82"/>
      <c r="C291" s="100"/>
      <c r="D291" s="101"/>
      <c r="E291" s="82"/>
      <c r="F291" s="83"/>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c r="AR291" s="82"/>
      <c r="AS291" s="82"/>
      <c r="AT291" s="82"/>
      <c r="AU291" s="82"/>
      <c r="AV291" s="82"/>
      <c r="AW291" s="82"/>
      <c r="AX291" s="82"/>
      <c r="AY291" s="82"/>
      <c r="AZ291" s="82"/>
      <c r="BA291" s="82"/>
      <c r="BB291" s="82"/>
      <c r="BC291" s="82"/>
      <c r="BD291" s="82"/>
      <c r="BE291" s="82"/>
      <c r="BF291" s="82"/>
      <c r="BG291" s="82"/>
      <c r="BH291" s="82"/>
      <c r="BI291" s="82"/>
      <c r="BJ291" s="82"/>
      <c r="BK291" s="82"/>
      <c r="BL291" s="82"/>
      <c r="BM291" s="82"/>
      <c r="BN291" s="82"/>
      <c r="BO291" s="82"/>
      <c r="BP291" s="82"/>
      <c r="BQ291" s="82"/>
    </row>
    <row r="292" spans="1:69" ht="15.75" x14ac:dyDescent="0.25">
      <c r="A292" s="82"/>
      <c r="B292" s="82"/>
      <c r="C292" s="100"/>
      <c r="D292" s="101"/>
      <c r="E292" s="82"/>
      <c r="F292" s="83"/>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c r="AR292" s="82"/>
      <c r="AS292" s="82"/>
      <c r="AT292" s="82"/>
      <c r="AU292" s="82"/>
      <c r="AV292" s="82"/>
      <c r="AW292" s="82"/>
      <c r="AX292" s="82"/>
      <c r="AY292" s="82"/>
      <c r="AZ292" s="82"/>
      <c r="BA292" s="82"/>
      <c r="BB292" s="82"/>
      <c r="BC292" s="82"/>
      <c r="BD292" s="82"/>
      <c r="BE292" s="82"/>
      <c r="BF292" s="82"/>
      <c r="BG292" s="82"/>
      <c r="BH292" s="82"/>
      <c r="BI292" s="82"/>
      <c r="BJ292" s="82"/>
      <c r="BK292" s="82"/>
      <c r="BL292" s="82"/>
      <c r="BM292" s="82"/>
      <c r="BN292" s="82"/>
      <c r="BO292" s="82"/>
      <c r="BP292" s="82"/>
      <c r="BQ292" s="82"/>
    </row>
    <row r="293" spans="1:69" ht="15.75" x14ac:dyDescent="0.25">
      <c r="A293" s="82"/>
      <c r="B293" s="82"/>
      <c r="C293" s="100"/>
      <c r="D293" s="101"/>
      <c r="E293" s="82"/>
      <c r="F293" s="83"/>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c r="AR293" s="82"/>
      <c r="AS293" s="82"/>
      <c r="AT293" s="82"/>
      <c r="AU293" s="82"/>
      <c r="AV293" s="82"/>
      <c r="AW293" s="82"/>
      <c r="AX293" s="82"/>
      <c r="AY293" s="82"/>
      <c r="AZ293" s="82"/>
      <c r="BA293" s="82"/>
      <c r="BB293" s="82"/>
      <c r="BC293" s="82"/>
      <c r="BD293" s="82"/>
      <c r="BE293" s="82"/>
      <c r="BF293" s="82"/>
      <c r="BG293" s="82"/>
      <c r="BH293" s="82"/>
      <c r="BI293" s="82"/>
      <c r="BJ293" s="82"/>
      <c r="BK293" s="82"/>
      <c r="BL293" s="82"/>
      <c r="BM293" s="82"/>
      <c r="BN293" s="82"/>
      <c r="BO293" s="82"/>
      <c r="BP293" s="82"/>
      <c r="BQ293" s="82"/>
    </row>
    <row r="294" spans="1:69" ht="15.75" x14ac:dyDescent="0.25">
      <c r="A294" s="82"/>
      <c r="B294" s="82"/>
      <c r="C294" s="100"/>
      <c r="D294" s="101"/>
      <c r="E294" s="82"/>
      <c r="F294" s="83"/>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c r="AR294" s="82"/>
      <c r="AS294" s="82"/>
      <c r="AT294" s="82"/>
      <c r="AU294" s="82"/>
      <c r="AV294" s="82"/>
      <c r="AW294" s="82"/>
      <c r="AX294" s="82"/>
      <c r="AY294" s="82"/>
      <c r="AZ294" s="82"/>
      <c r="BA294" s="82"/>
      <c r="BB294" s="82"/>
      <c r="BC294" s="82"/>
      <c r="BD294" s="82"/>
      <c r="BE294" s="82"/>
      <c r="BF294" s="82"/>
      <c r="BG294" s="82"/>
      <c r="BH294" s="82"/>
      <c r="BI294" s="82"/>
      <c r="BJ294" s="82"/>
      <c r="BK294" s="82"/>
      <c r="BL294" s="82"/>
      <c r="BM294" s="82"/>
      <c r="BN294" s="82"/>
      <c r="BO294" s="82"/>
      <c r="BP294" s="82"/>
      <c r="BQ294" s="82"/>
    </row>
    <row r="295" spans="1:69" ht="15.75" x14ac:dyDescent="0.25">
      <c r="A295" s="82"/>
      <c r="B295" s="82"/>
      <c r="C295" s="100"/>
      <c r="D295" s="101"/>
      <c r="E295" s="82"/>
      <c r="F295" s="83"/>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c r="AR295" s="82"/>
      <c r="AS295" s="82"/>
      <c r="AT295" s="82"/>
      <c r="AU295" s="82"/>
      <c r="AV295" s="82"/>
      <c r="AW295" s="82"/>
      <c r="AX295" s="82"/>
      <c r="AY295" s="82"/>
      <c r="AZ295" s="82"/>
      <c r="BA295" s="82"/>
      <c r="BB295" s="82"/>
      <c r="BC295" s="82"/>
      <c r="BD295" s="82"/>
      <c r="BE295" s="82"/>
      <c r="BF295" s="82"/>
      <c r="BG295" s="82"/>
      <c r="BH295" s="82"/>
      <c r="BI295" s="82"/>
      <c r="BJ295" s="82"/>
      <c r="BK295" s="82"/>
      <c r="BL295" s="82"/>
      <c r="BM295" s="82"/>
      <c r="BN295" s="82"/>
      <c r="BO295" s="82"/>
      <c r="BP295" s="82"/>
      <c r="BQ295" s="82"/>
    </row>
    <row r="296" spans="1:69" ht="15.75" x14ac:dyDescent="0.25">
      <c r="A296" s="82"/>
      <c r="B296" s="82"/>
      <c r="C296" s="100"/>
      <c r="D296" s="101"/>
      <c r="E296" s="82"/>
      <c r="F296" s="83"/>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c r="AR296" s="82"/>
      <c r="AS296" s="82"/>
      <c r="AT296" s="82"/>
      <c r="AU296" s="82"/>
      <c r="AV296" s="82"/>
      <c r="AW296" s="82"/>
      <c r="AX296" s="82"/>
      <c r="AY296" s="82"/>
      <c r="AZ296" s="82"/>
      <c r="BA296" s="82"/>
      <c r="BB296" s="82"/>
      <c r="BC296" s="82"/>
      <c r="BD296" s="82"/>
      <c r="BE296" s="82"/>
      <c r="BF296" s="82"/>
      <c r="BG296" s="82"/>
      <c r="BH296" s="82"/>
      <c r="BI296" s="82"/>
      <c r="BJ296" s="82"/>
      <c r="BK296" s="82"/>
      <c r="BL296" s="82"/>
      <c r="BM296" s="82"/>
      <c r="BN296" s="82"/>
      <c r="BO296" s="82"/>
      <c r="BP296" s="82"/>
      <c r="BQ296" s="82"/>
    </row>
    <row r="297" spans="1:69" ht="15.75" x14ac:dyDescent="0.25">
      <c r="A297" s="82"/>
      <c r="B297" s="82"/>
      <c r="C297" s="100"/>
      <c r="D297" s="101"/>
      <c r="E297" s="82"/>
      <c r="F297" s="83"/>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c r="AR297" s="82"/>
      <c r="AS297" s="82"/>
      <c r="AT297" s="82"/>
      <c r="AU297" s="82"/>
      <c r="AV297" s="82"/>
      <c r="AW297" s="82"/>
      <c r="AX297" s="82"/>
      <c r="AY297" s="82"/>
      <c r="AZ297" s="82"/>
      <c r="BA297" s="82"/>
      <c r="BB297" s="82"/>
      <c r="BC297" s="82"/>
      <c r="BD297" s="82"/>
      <c r="BE297" s="82"/>
      <c r="BF297" s="82"/>
      <c r="BG297" s="82"/>
      <c r="BH297" s="82"/>
      <c r="BI297" s="82"/>
      <c r="BJ297" s="82"/>
      <c r="BK297" s="82"/>
      <c r="BL297" s="82"/>
      <c r="BM297" s="82"/>
      <c r="BN297" s="82"/>
      <c r="BO297" s="82"/>
      <c r="BP297" s="82"/>
      <c r="BQ297" s="82"/>
    </row>
    <row r="298" spans="1:69" ht="15.75" x14ac:dyDescent="0.25">
      <c r="A298" s="82"/>
      <c r="B298" s="82"/>
      <c r="C298" s="100"/>
      <c r="D298" s="101"/>
      <c r="E298" s="82"/>
      <c r="F298" s="83"/>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c r="AQ298" s="82"/>
      <c r="AR298" s="82"/>
      <c r="AS298" s="82"/>
      <c r="AT298" s="82"/>
      <c r="AU298" s="82"/>
      <c r="AV298" s="82"/>
      <c r="AW298" s="82"/>
      <c r="AX298" s="82"/>
      <c r="AY298" s="82"/>
      <c r="AZ298" s="82"/>
      <c r="BA298" s="82"/>
      <c r="BB298" s="82"/>
      <c r="BC298" s="82"/>
      <c r="BD298" s="82"/>
      <c r="BE298" s="82"/>
      <c r="BF298" s="82"/>
      <c r="BG298" s="82"/>
      <c r="BH298" s="82"/>
      <c r="BI298" s="82"/>
      <c r="BJ298" s="82"/>
      <c r="BK298" s="82"/>
      <c r="BL298" s="82"/>
      <c r="BM298" s="82"/>
      <c r="BN298" s="82"/>
      <c r="BO298" s="82"/>
      <c r="BP298" s="82"/>
      <c r="BQ298" s="82"/>
    </row>
    <row r="299" spans="1:69" ht="15.75" x14ac:dyDescent="0.25">
      <c r="A299" s="82"/>
      <c r="B299" s="82"/>
      <c r="C299" s="100"/>
      <c r="D299" s="101"/>
      <c r="E299" s="82"/>
      <c r="F299" s="83"/>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c r="AR299" s="82"/>
      <c r="AS299" s="82"/>
      <c r="AT299" s="82"/>
      <c r="AU299" s="82"/>
      <c r="AV299" s="82"/>
      <c r="AW299" s="82"/>
      <c r="AX299" s="82"/>
      <c r="AY299" s="82"/>
      <c r="AZ299" s="82"/>
      <c r="BA299" s="82"/>
      <c r="BB299" s="82"/>
      <c r="BC299" s="82"/>
      <c r="BD299" s="82"/>
      <c r="BE299" s="82"/>
      <c r="BF299" s="82"/>
      <c r="BG299" s="82"/>
      <c r="BH299" s="82"/>
      <c r="BI299" s="82"/>
      <c r="BJ299" s="82"/>
      <c r="BK299" s="82"/>
      <c r="BL299" s="82"/>
      <c r="BM299" s="82"/>
      <c r="BN299" s="82"/>
      <c r="BO299" s="82"/>
      <c r="BP299" s="82"/>
      <c r="BQ299" s="82"/>
    </row>
    <row r="300" spans="1:69" ht="15.75" x14ac:dyDescent="0.25">
      <c r="A300" s="82"/>
      <c r="B300" s="82"/>
      <c r="C300" s="100"/>
      <c r="D300" s="101"/>
      <c r="E300" s="82"/>
      <c r="F300" s="83"/>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c r="AR300" s="82"/>
      <c r="AS300" s="82"/>
      <c r="AT300" s="82"/>
      <c r="AU300" s="82"/>
      <c r="AV300" s="82"/>
      <c r="AW300" s="82"/>
      <c r="AX300" s="82"/>
      <c r="AY300" s="82"/>
      <c r="AZ300" s="82"/>
      <c r="BA300" s="82"/>
      <c r="BB300" s="82"/>
      <c r="BC300" s="82"/>
      <c r="BD300" s="82"/>
      <c r="BE300" s="82"/>
      <c r="BF300" s="82"/>
      <c r="BG300" s="82"/>
      <c r="BH300" s="82"/>
      <c r="BI300" s="82"/>
      <c r="BJ300" s="82"/>
      <c r="BK300" s="82"/>
      <c r="BL300" s="82"/>
      <c r="BM300" s="82"/>
      <c r="BN300" s="82"/>
      <c r="BO300" s="82"/>
      <c r="BP300" s="82"/>
      <c r="BQ300" s="82"/>
    </row>
    <row r="301" spans="1:69" ht="15.75" x14ac:dyDescent="0.25">
      <c r="A301" s="82"/>
      <c r="B301" s="82"/>
      <c r="C301" s="100"/>
      <c r="D301" s="101"/>
      <c r="E301" s="82"/>
      <c r="F301" s="83"/>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c r="AR301" s="82"/>
      <c r="AS301" s="82"/>
      <c r="AT301" s="82"/>
      <c r="AU301" s="82"/>
      <c r="AV301" s="82"/>
      <c r="AW301" s="82"/>
      <c r="AX301" s="82"/>
      <c r="AY301" s="82"/>
      <c r="AZ301" s="82"/>
      <c r="BA301" s="82"/>
      <c r="BB301" s="82"/>
      <c r="BC301" s="82"/>
      <c r="BD301" s="82"/>
      <c r="BE301" s="82"/>
      <c r="BF301" s="82"/>
      <c r="BG301" s="82"/>
      <c r="BH301" s="82"/>
      <c r="BI301" s="82"/>
      <c r="BJ301" s="82"/>
      <c r="BK301" s="82"/>
      <c r="BL301" s="82"/>
      <c r="BM301" s="82"/>
      <c r="BN301" s="82"/>
      <c r="BO301" s="82"/>
      <c r="BP301" s="82"/>
      <c r="BQ301" s="82"/>
    </row>
    <row r="302" spans="1:69" ht="15.75" x14ac:dyDescent="0.25">
      <c r="A302" s="82"/>
      <c r="B302" s="82"/>
      <c r="C302" s="100"/>
      <c r="D302" s="101"/>
      <c r="E302" s="82"/>
      <c r="F302" s="83"/>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c r="AR302" s="82"/>
      <c r="AS302" s="82"/>
      <c r="AT302" s="82"/>
      <c r="AU302" s="82"/>
      <c r="AV302" s="82"/>
      <c r="AW302" s="82"/>
      <c r="AX302" s="82"/>
      <c r="AY302" s="82"/>
      <c r="AZ302" s="82"/>
      <c r="BA302" s="82"/>
      <c r="BB302" s="82"/>
      <c r="BC302" s="82"/>
      <c r="BD302" s="82"/>
      <c r="BE302" s="82"/>
      <c r="BF302" s="82"/>
      <c r="BG302" s="82"/>
      <c r="BH302" s="82"/>
      <c r="BI302" s="82"/>
      <c r="BJ302" s="82"/>
      <c r="BK302" s="82"/>
      <c r="BL302" s="82"/>
      <c r="BM302" s="82"/>
      <c r="BN302" s="82"/>
      <c r="BO302" s="82"/>
      <c r="BP302" s="82"/>
      <c r="BQ302" s="82"/>
    </row>
    <row r="303" spans="1:69" ht="15.75" x14ac:dyDescent="0.25">
      <c r="A303" s="82"/>
      <c r="B303" s="82"/>
      <c r="C303" s="100"/>
      <c r="D303" s="101"/>
      <c r="E303" s="82"/>
      <c r="F303" s="83"/>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2"/>
      <c r="AU303" s="82"/>
      <c r="AV303" s="82"/>
      <c r="AW303" s="82"/>
      <c r="AX303" s="82"/>
      <c r="AY303" s="82"/>
      <c r="AZ303" s="82"/>
      <c r="BA303" s="82"/>
      <c r="BB303" s="82"/>
      <c r="BC303" s="82"/>
      <c r="BD303" s="82"/>
      <c r="BE303" s="82"/>
      <c r="BF303" s="82"/>
      <c r="BG303" s="82"/>
      <c r="BH303" s="82"/>
      <c r="BI303" s="82"/>
      <c r="BJ303" s="82"/>
      <c r="BK303" s="82"/>
      <c r="BL303" s="82"/>
      <c r="BM303" s="82"/>
      <c r="BN303" s="82"/>
      <c r="BO303" s="82"/>
      <c r="BP303" s="82"/>
      <c r="BQ303" s="82"/>
    </row>
    <row r="304" spans="1:69" ht="15.75" x14ac:dyDescent="0.25">
      <c r="A304" s="82"/>
      <c r="B304" s="82"/>
      <c r="C304" s="100"/>
      <c r="D304" s="101"/>
      <c r="E304" s="82"/>
      <c r="F304" s="83"/>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c r="AR304" s="82"/>
      <c r="AS304" s="82"/>
      <c r="AT304" s="82"/>
      <c r="AU304" s="82"/>
      <c r="AV304" s="82"/>
      <c r="AW304" s="82"/>
      <c r="AX304" s="82"/>
      <c r="AY304" s="82"/>
      <c r="AZ304" s="82"/>
      <c r="BA304" s="82"/>
      <c r="BB304" s="82"/>
      <c r="BC304" s="82"/>
      <c r="BD304" s="82"/>
      <c r="BE304" s="82"/>
      <c r="BF304" s="82"/>
      <c r="BG304" s="82"/>
      <c r="BH304" s="82"/>
      <c r="BI304" s="82"/>
      <c r="BJ304" s="82"/>
      <c r="BK304" s="82"/>
      <c r="BL304" s="82"/>
      <c r="BM304" s="82"/>
      <c r="BN304" s="82"/>
      <c r="BO304" s="82"/>
      <c r="BP304" s="82"/>
      <c r="BQ304" s="82"/>
    </row>
    <row r="305" spans="1:69" ht="15.75" x14ac:dyDescent="0.25">
      <c r="A305" s="82"/>
      <c r="B305" s="82"/>
      <c r="C305" s="100"/>
      <c r="D305" s="101"/>
      <c r="E305" s="82"/>
      <c r="F305" s="83"/>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c r="AR305" s="82"/>
      <c r="AS305" s="82"/>
      <c r="AT305" s="82"/>
      <c r="AU305" s="82"/>
      <c r="AV305" s="82"/>
      <c r="AW305" s="82"/>
      <c r="AX305" s="82"/>
      <c r="AY305" s="82"/>
      <c r="AZ305" s="82"/>
      <c r="BA305" s="82"/>
      <c r="BB305" s="82"/>
      <c r="BC305" s="82"/>
      <c r="BD305" s="82"/>
      <c r="BE305" s="82"/>
      <c r="BF305" s="82"/>
      <c r="BG305" s="82"/>
      <c r="BH305" s="82"/>
      <c r="BI305" s="82"/>
      <c r="BJ305" s="82"/>
      <c r="BK305" s="82"/>
      <c r="BL305" s="82"/>
      <c r="BM305" s="82"/>
      <c r="BN305" s="82"/>
      <c r="BO305" s="82"/>
      <c r="BP305" s="82"/>
      <c r="BQ305" s="82"/>
    </row>
    <row r="306" spans="1:69" ht="15.75" x14ac:dyDescent="0.25">
      <c r="A306" s="82"/>
      <c r="B306" s="82"/>
      <c r="C306" s="100"/>
      <c r="D306" s="101"/>
      <c r="E306" s="82"/>
      <c r="F306" s="83"/>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c r="AQ306" s="82"/>
      <c r="AR306" s="82"/>
      <c r="AS306" s="82"/>
      <c r="AT306" s="82"/>
      <c r="AU306" s="82"/>
      <c r="AV306" s="82"/>
      <c r="AW306" s="82"/>
      <c r="AX306" s="82"/>
      <c r="AY306" s="82"/>
      <c r="AZ306" s="82"/>
      <c r="BA306" s="82"/>
      <c r="BB306" s="82"/>
      <c r="BC306" s="82"/>
      <c r="BD306" s="82"/>
      <c r="BE306" s="82"/>
      <c r="BF306" s="82"/>
      <c r="BG306" s="82"/>
      <c r="BH306" s="82"/>
      <c r="BI306" s="82"/>
      <c r="BJ306" s="82"/>
      <c r="BK306" s="82"/>
      <c r="BL306" s="82"/>
      <c r="BM306" s="82"/>
      <c r="BN306" s="82"/>
      <c r="BO306" s="82"/>
      <c r="BP306" s="82"/>
      <c r="BQ306" s="82"/>
    </row>
    <row r="307" spans="1:69" ht="15.75" x14ac:dyDescent="0.25">
      <c r="A307" s="82"/>
      <c r="B307" s="82"/>
      <c r="C307" s="100"/>
      <c r="D307" s="101"/>
      <c r="E307" s="82"/>
      <c r="F307" s="83"/>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c r="AR307" s="82"/>
      <c r="AS307" s="82"/>
      <c r="AT307" s="82"/>
      <c r="AU307" s="82"/>
      <c r="AV307" s="82"/>
      <c r="AW307" s="82"/>
      <c r="AX307" s="82"/>
      <c r="AY307" s="82"/>
      <c r="AZ307" s="82"/>
      <c r="BA307" s="82"/>
      <c r="BB307" s="82"/>
      <c r="BC307" s="82"/>
      <c r="BD307" s="82"/>
      <c r="BE307" s="82"/>
      <c r="BF307" s="82"/>
      <c r="BG307" s="82"/>
      <c r="BH307" s="82"/>
      <c r="BI307" s="82"/>
      <c r="BJ307" s="82"/>
      <c r="BK307" s="82"/>
      <c r="BL307" s="82"/>
      <c r="BM307" s="82"/>
      <c r="BN307" s="82"/>
      <c r="BO307" s="82"/>
      <c r="BP307" s="82"/>
      <c r="BQ307" s="82"/>
    </row>
    <row r="308" spans="1:69" ht="15.75" x14ac:dyDescent="0.25">
      <c r="A308" s="82"/>
      <c r="B308" s="82"/>
      <c r="C308" s="100"/>
      <c r="D308" s="101"/>
      <c r="E308" s="82"/>
      <c r="F308" s="83"/>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c r="AQ308" s="82"/>
      <c r="AR308" s="82"/>
      <c r="AS308" s="82"/>
      <c r="AT308" s="82"/>
      <c r="AU308" s="82"/>
      <c r="AV308" s="82"/>
      <c r="AW308" s="82"/>
      <c r="AX308" s="82"/>
      <c r="AY308" s="82"/>
      <c r="AZ308" s="82"/>
      <c r="BA308" s="82"/>
      <c r="BB308" s="82"/>
      <c r="BC308" s="82"/>
      <c r="BD308" s="82"/>
      <c r="BE308" s="82"/>
      <c r="BF308" s="82"/>
      <c r="BG308" s="82"/>
      <c r="BH308" s="82"/>
      <c r="BI308" s="82"/>
      <c r="BJ308" s="82"/>
      <c r="BK308" s="82"/>
      <c r="BL308" s="82"/>
      <c r="BM308" s="82"/>
      <c r="BN308" s="82"/>
      <c r="BO308" s="82"/>
      <c r="BP308" s="82"/>
      <c r="BQ308" s="82"/>
    </row>
    <row r="309" spans="1:69" ht="15.75" x14ac:dyDescent="0.25">
      <c r="A309" s="82"/>
      <c r="B309" s="82"/>
      <c r="C309" s="100"/>
      <c r="D309" s="101"/>
      <c r="E309" s="82"/>
      <c r="F309" s="83"/>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c r="AR309" s="82"/>
      <c r="AS309" s="82"/>
      <c r="AT309" s="82"/>
      <c r="AU309" s="82"/>
      <c r="AV309" s="82"/>
      <c r="AW309" s="82"/>
      <c r="AX309" s="82"/>
      <c r="AY309" s="82"/>
      <c r="AZ309" s="82"/>
      <c r="BA309" s="82"/>
      <c r="BB309" s="82"/>
      <c r="BC309" s="82"/>
      <c r="BD309" s="82"/>
      <c r="BE309" s="82"/>
      <c r="BF309" s="82"/>
      <c r="BG309" s="82"/>
      <c r="BH309" s="82"/>
      <c r="BI309" s="82"/>
      <c r="BJ309" s="82"/>
      <c r="BK309" s="82"/>
      <c r="BL309" s="82"/>
      <c r="BM309" s="82"/>
      <c r="BN309" s="82"/>
      <c r="BO309" s="82"/>
      <c r="BP309" s="82"/>
      <c r="BQ309" s="82"/>
    </row>
    <row r="310" spans="1:69" ht="15.75" x14ac:dyDescent="0.25">
      <c r="A310" s="82"/>
      <c r="B310" s="82"/>
      <c r="C310" s="100"/>
      <c r="D310" s="101"/>
      <c r="E310" s="82"/>
      <c r="F310" s="83"/>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c r="AR310" s="82"/>
      <c r="AS310" s="82"/>
      <c r="AT310" s="82"/>
      <c r="AU310" s="82"/>
      <c r="AV310" s="82"/>
      <c r="AW310" s="82"/>
      <c r="AX310" s="82"/>
      <c r="AY310" s="82"/>
      <c r="AZ310" s="82"/>
      <c r="BA310" s="82"/>
      <c r="BB310" s="82"/>
      <c r="BC310" s="82"/>
      <c r="BD310" s="82"/>
      <c r="BE310" s="82"/>
      <c r="BF310" s="82"/>
      <c r="BG310" s="82"/>
      <c r="BH310" s="82"/>
      <c r="BI310" s="82"/>
      <c r="BJ310" s="82"/>
      <c r="BK310" s="82"/>
      <c r="BL310" s="82"/>
      <c r="BM310" s="82"/>
      <c r="BN310" s="82"/>
      <c r="BO310" s="82"/>
      <c r="BP310" s="82"/>
      <c r="BQ310" s="82"/>
    </row>
    <row r="311" spans="1:69" ht="15.75" x14ac:dyDescent="0.25">
      <c r="A311" s="82"/>
      <c r="B311" s="82"/>
      <c r="C311" s="100"/>
      <c r="D311" s="101"/>
      <c r="E311" s="82"/>
      <c r="F311" s="83"/>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c r="AR311" s="82"/>
      <c r="AS311" s="82"/>
      <c r="AT311" s="82"/>
      <c r="AU311" s="82"/>
      <c r="AV311" s="82"/>
      <c r="AW311" s="82"/>
      <c r="AX311" s="82"/>
      <c r="AY311" s="82"/>
      <c r="AZ311" s="82"/>
      <c r="BA311" s="82"/>
      <c r="BB311" s="82"/>
      <c r="BC311" s="82"/>
      <c r="BD311" s="82"/>
      <c r="BE311" s="82"/>
      <c r="BF311" s="82"/>
      <c r="BG311" s="82"/>
      <c r="BH311" s="82"/>
      <c r="BI311" s="82"/>
      <c r="BJ311" s="82"/>
      <c r="BK311" s="82"/>
      <c r="BL311" s="82"/>
      <c r="BM311" s="82"/>
      <c r="BN311" s="82"/>
      <c r="BO311" s="82"/>
      <c r="BP311" s="82"/>
      <c r="BQ311" s="82"/>
    </row>
    <row r="312" spans="1:69" ht="15.75" x14ac:dyDescent="0.25">
      <c r="A312" s="82"/>
      <c r="B312" s="82"/>
      <c r="C312" s="100"/>
      <c r="D312" s="101"/>
      <c r="E312" s="82"/>
      <c r="F312" s="83"/>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c r="AR312" s="82"/>
      <c r="AS312" s="82"/>
      <c r="AT312" s="82"/>
      <c r="AU312" s="82"/>
      <c r="AV312" s="82"/>
      <c r="AW312" s="82"/>
      <c r="AX312" s="82"/>
      <c r="AY312" s="82"/>
      <c r="AZ312" s="82"/>
      <c r="BA312" s="82"/>
      <c r="BB312" s="82"/>
      <c r="BC312" s="82"/>
      <c r="BD312" s="82"/>
      <c r="BE312" s="82"/>
      <c r="BF312" s="82"/>
      <c r="BG312" s="82"/>
      <c r="BH312" s="82"/>
      <c r="BI312" s="82"/>
      <c r="BJ312" s="82"/>
      <c r="BK312" s="82"/>
      <c r="BL312" s="82"/>
      <c r="BM312" s="82"/>
      <c r="BN312" s="82"/>
      <c r="BO312" s="82"/>
      <c r="BP312" s="82"/>
      <c r="BQ312" s="82"/>
    </row>
    <row r="313" spans="1:69" ht="15.75" x14ac:dyDescent="0.25">
      <c r="A313" s="82"/>
      <c r="B313" s="82"/>
      <c r="C313" s="100"/>
      <c r="D313" s="101"/>
      <c r="E313" s="82"/>
      <c r="F313" s="83"/>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c r="AQ313" s="82"/>
      <c r="AR313" s="82"/>
      <c r="AS313" s="82"/>
      <c r="AT313" s="82"/>
      <c r="AU313" s="82"/>
      <c r="AV313" s="82"/>
      <c r="AW313" s="82"/>
      <c r="AX313" s="82"/>
      <c r="AY313" s="82"/>
      <c r="AZ313" s="82"/>
      <c r="BA313" s="82"/>
      <c r="BB313" s="82"/>
      <c r="BC313" s="82"/>
      <c r="BD313" s="82"/>
      <c r="BE313" s="82"/>
      <c r="BF313" s="82"/>
      <c r="BG313" s="82"/>
      <c r="BH313" s="82"/>
      <c r="BI313" s="82"/>
      <c r="BJ313" s="82"/>
      <c r="BK313" s="82"/>
      <c r="BL313" s="82"/>
      <c r="BM313" s="82"/>
      <c r="BN313" s="82"/>
      <c r="BO313" s="82"/>
      <c r="BP313" s="82"/>
      <c r="BQ313" s="82"/>
    </row>
    <row r="314" spans="1:69" ht="15.75" x14ac:dyDescent="0.25">
      <c r="A314" s="82"/>
      <c r="B314" s="82"/>
      <c r="C314" s="100"/>
      <c r="D314" s="101"/>
      <c r="E314" s="82"/>
      <c r="F314" s="83"/>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c r="AR314" s="82"/>
      <c r="AS314" s="82"/>
      <c r="AT314" s="82"/>
      <c r="AU314" s="82"/>
      <c r="AV314" s="82"/>
      <c r="AW314" s="82"/>
      <c r="AX314" s="82"/>
      <c r="AY314" s="82"/>
      <c r="AZ314" s="82"/>
      <c r="BA314" s="82"/>
      <c r="BB314" s="82"/>
      <c r="BC314" s="82"/>
      <c r="BD314" s="82"/>
      <c r="BE314" s="82"/>
      <c r="BF314" s="82"/>
      <c r="BG314" s="82"/>
      <c r="BH314" s="82"/>
      <c r="BI314" s="82"/>
      <c r="BJ314" s="82"/>
      <c r="BK314" s="82"/>
      <c r="BL314" s="82"/>
      <c r="BM314" s="82"/>
      <c r="BN314" s="82"/>
      <c r="BO314" s="82"/>
      <c r="BP314" s="82"/>
      <c r="BQ314" s="82"/>
    </row>
    <row r="315" spans="1:69" ht="15.75" x14ac:dyDescent="0.25">
      <c r="A315" s="82"/>
      <c r="B315" s="82"/>
      <c r="C315" s="100"/>
      <c r="D315" s="101"/>
      <c r="E315" s="82"/>
      <c r="F315" s="83"/>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c r="AR315" s="82"/>
      <c r="AS315" s="82"/>
      <c r="AT315" s="82"/>
      <c r="AU315" s="82"/>
      <c r="AV315" s="82"/>
      <c r="AW315" s="82"/>
      <c r="AX315" s="82"/>
      <c r="AY315" s="82"/>
      <c r="AZ315" s="82"/>
      <c r="BA315" s="82"/>
      <c r="BB315" s="82"/>
      <c r="BC315" s="82"/>
      <c r="BD315" s="82"/>
      <c r="BE315" s="82"/>
      <c r="BF315" s="82"/>
      <c r="BG315" s="82"/>
      <c r="BH315" s="82"/>
      <c r="BI315" s="82"/>
      <c r="BJ315" s="82"/>
      <c r="BK315" s="82"/>
      <c r="BL315" s="82"/>
      <c r="BM315" s="82"/>
      <c r="BN315" s="82"/>
      <c r="BO315" s="82"/>
      <c r="BP315" s="82"/>
      <c r="BQ315" s="82"/>
    </row>
    <row r="316" spans="1:69" ht="15.75" x14ac:dyDescent="0.25">
      <c r="A316" s="82"/>
      <c r="B316" s="82"/>
      <c r="C316" s="100"/>
      <c r="D316" s="101"/>
      <c r="E316" s="82"/>
      <c r="F316" s="83"/>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c r="AR316" s="82"/>
      <c r="AS316" s="82"/>
      <c r="AT316" s="82"/>
      <c r="AU316" s="82"/>
      <c r="AV316" s="82"/>
      <c r="AW316" s="82"/>
      <c r="AX316" s="82"/>
      <c r="AY316" s="82"/>
      <c r="AZ316" s="82"/>
      <c r="BA316" s="82"/>
      <c r="BB316" s="82"/>
      <c r="BC316" s="82"/>
      <c r="BD316" s="82"/>
      <c r="BE316" s="82"/>
      <c r="BF316" s="82"/>
      <c r="BG316" s="82"/>
      <c r="BH316" s="82"/>
      <c r="BI316" s="82"/>
      <c r="BJ316" s="82"/>
      <c r="BK316" s="82"/>
      <c r="BL316" s="82"/>
      <c r="BM316" s="82"/>
      <c r="BN316" s="82"/>
      <c r="BO316" s="82"/>
      <c r="BP316" s="82"/>
      <c r="BQ316" s="82"/>
    </row>
    <row r="317" spans="1:69" ht="15.75" x14ac:dyDescent="0.25">
      <c r="A317" s="82"/>
      <c r="B317" s="82"/>
      <c r="C317" s="100"/>
      <c r="D317" s="101"/>
      <c r="E317" s="82"/>
      <c r="F317" s="83"/>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c r="AR317" s="82"/>
      <c r="AS317" s="82"/>
      <c r="AT317" s="82"/>
      <c r="AU317" s="82"/>
      <c r="AV317" s="82"/>
      <c r="AW317" s="82"/>
      <c r="AX317" s="82"/>
      <c r="AY317" s="82"/>
      <c r="AZ317" s="82"/>
      <c r="BA317" s="82"/>
      <c r="BB317" s="82"/>
      <c r="BC317" s="82"/>
      <c r="BD317" s="82"/>
      <c r="BE317" s="82"/>
      <c r="BF317" s="82"/>
      <c r="BG317" s="82"/>
      <c r="BH317" s="82"/>
      <c r="BI317" s="82"/>
      <c r="BJ317" s="82"/>
      <c r="BK317" s="82"/>
      <c r="BL317" s="82"/>
      <c r="BM317" s="82"/>
      <c r="BN317" s="82"/>
      <c r="BO317" s="82"/>
      <c r="BP317" s="82"/>
      <c r="BQ317" s="82"/>
    </row>
    <row r="318" spans="1:69" ht="15.75" x14ac:dyDescent="0.25">
      <c r="A318" s="82"/>
      <c r="B318" s="82"/>
      <c r="C318" s="100"/>
      <c r="D318" s="101"/>
      <c r="E318" s="82"/>
      <c r="F318" s="83"/>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c r="AR318" s="82"/>
      <c r="AS318" s="82"/>
      <c r="AT318" s="82"/>
      <c r="AU318" s="82"/>
      <c r="AV318" s="82"/>
      <c r="AW318" s="82"/>
      <c r="AX318" s="82"/>
      <c r="AY318" s="82"/>
      <c r="AZ318" s="82"/>
      <c r="BA318" s="82"/>
      <c r="BB318" s="82"/>
      <c r="BC318" s="82"/>
      <c r="BD318" s="82"/>
      <c r="BE318" s="82"/>
      <c r="BF318" s="82"/>
      <c r="BG318" s="82"/>
      <c r="BH318" s="82"/>
      <c r="BI318" s="82"/>
      <c r="BJ318" s="82"/>
      <c r="BK318" s="82"/>
      <c r="BL318" s="82"/>
      <c r="BM318" s="82"/>
      <c r="BN318" s="82"/>
      <c r="BO318" s="82"/>
      <c r="BP318" s="82"/>
      <c r="BQ318" s="82"/>
    </row>
    <row r="319" spans="1:69" ht="15.75" x14ac:dyDescent="0.25">
      <c r="A319" s="82"/>
      <c r="B319" s="82"/>
      <c r="C319" s="100"/>
      <c r="D319" s="101"/>
      <c r="E319" s="82"/>
      <c r="F319" s="83"/>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c r="AR319" s="82"/>
      <c r="AS319" s="82"/>
      <c r="AT319" s="82"/>
      <c r="AU319" s="82"/>
      <c r="AV319" s="82"/>
      <c r="AW319" s="82"/>
      <c r="AX319" s="82"/>
      <c r="AY319" s="82"/>
      <c r="AZ319" s="82"/>
      <c r="BA319" s="82"/>
      <c r="BB319" s="82"/>
      <c r="BC319" s="82"/>
      <c r="BD319" s="82"/>
      <c r="BE319" s="82"/>
      <c r="BF319" s="82"/>
      <c r="BG319" s="82"/>
      <c r="BH319" s="82"/>
      <c r="BI319" s="82"/>
      <c r="BJ319" s="82"/>
      <c r="BK319" s="82"/>
      <c r="BL319" s="82"/>
      <c r="BM319" s="82"/>
      <c r="BN319" s="82"/>
      <c r="BO319" s="82"/>
      <c r="BP319" s="82"/>
      <c r="BQ319" s="82"/>
    </row>
    <row r="320" spans="1:69" ht="15.75" x14ac:dyDescent="0.25">
      <c r="A320" s="82"/>
      <c r="B320" s="82"/>
      <c r="C320" s="100"/>
      <c r="D320" s="101"/>
      <c r="E320" s="82"/>
      <c r="F320" s="83"/>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c r="AQ320" s="82"/>
      <c r="AR320" s="82"/>
      <c r="AS320" s="82"/>
      <c r="AT320" s="82"/>
      <c r="AU320" s="82"/>
      <c r="AV320" s="82"/>
      <c r="AW320" s="82"/>
      <c r="AX320" s="82"/>
      <c r="AY320" s="82"/>
      <c r="AZ320" s="82"/>
      <c r="BA320" s="82"/>
      <c r="BB320" s="82"/>
      <c r="BC320" s="82"/>
      <c r="BD320" s="82"/>
      <c r="BE320" s="82"/>
      <c r="BF320" s="82"/>
      <c r="BG320" s="82"/>
      <c r="BH320" s="82"/>
      <c r="BI320" s="82"/>
      <c r="BJ320" s="82"/>
      <c r="BK320" s="82"/>
      <c r="BL320" s="82"/>
      <c r="BM320" s="82"/>
      <c r="BN320" s="82"/>
      <c r="BO320" s="82"/>
      <c r="BP320" s="82"/>
      <c r="BQ320" s="82"/>
    </row>
    <row r="321" spans="1:69" ht="15.75" x14ac:dyDescent="0.25">
      <c r="A321" s="82"/>
      <c r="B321" s="82"/>
      <c r="C321" s="100"/>
      <c r="D321" s="101"/>
      <c r="E321" s="82"/>
      <c r="F321" s="83"/>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c r="AR321" s="82"/>
      <c r="AS321" s="82"/>
      <c r="AT321" s="82"/>
      <c r="AU321" s="82"/>
      <c r="AV321" s="82"/>
      <c r="AW321" s="82"/>
      <c r="AX321" s="82"/>
      <c r="AY321" s="82"/>
      <c r="AZ321" s="82"/>
      <c r="BA321" s="82"/>
      <c r="BB321" s="82"/>
      <c r="BC321" s="82"/>
      <c r="BD321" s="82"/>
      <c r="BE321" s="82"/>
      <c r="BF321" s="82"/>
      <c r="BG321" s="82"/>
      <c r="BH321" s="82"/>
      <c r="BI321" s="82"/>
      <c r="BJ321" s="82"/>
      <c r="BK321" s="82"/>
      <c r="BL321" s="82"/>
      <c r="BM321" s="82"/>
      <c r="BN321" s="82"/>
      <c r="BO321" s="82"/>
      <c r="BP321" s="82"/>
      <c r="BQ321" s="82"/>
    </row>
    <row r="322" spans="1:69" ht="15.75" x14ac:dyDescent="0.25">
      <c r="A322" s="82"/>
      <c r="B322" s="82"/>
      <c r="C322" s="100"/>
      <c r="D322" s="101"/>
      <c r="E322" s="82"/>
      <c r="F322" s="83"/>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c r="AQ322" s="82"/>
      <c r="AR322" s="82"/>
      <c r="AS322" s="82"/>
      <c r="AT322" s="82"/>
      <c r="AU322" s="82"/>
      <c r="AV322" s="82"/>
      <c r="AW322" s="82"/>
      <c r="AX322" s="82"/>
      <c r="AY322" s="82"/>
      <c r="AZ322" s="82"/>
      <c r="BA322" s="82"/>
      <c r="BB322" s="82"/>
      <c r="BC322" s="82"/>
      <c r="BD322" s="82"/>
      <c r="BE322" s="82"/>
      <c r="BF322" s="82"/>
      <c r="BG322" s="82"/>
      <c r="BH322" s="82"/>
      <c r="BI322" s="82"/>
      <c r="BJ322" s="82"/>
      <c r="BK322" s="82"/>
      <c r="BL322" s="82"/>
      <c r="BM322" s="82"/>
      <c r="BN322" s="82"/>
      <c r="BO322" s="82"/>
      <c r="BP322" s="82"/>
      <c r="BQ322" s="82"/>
    </row>
    <row r="323" spans="1:69" ht="15.75" x14ac:dyDescent="0.25">
      <c r="A323" s="82"/>
      <c r="B323" s="82"/>
      <c r="C323" s="100"/>
      <c r="D323" s="101"/>
      <c r="E323" s="82"/>
      <c r="F323" s="83"/>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c r="AR323" s="82"/>
      <c r="AS323" s="82"/>
      <c r="AT323" s="82"/>
      <c r="AU323" s="82"/>
      <c r="AV323" s="82"/>
      <c r="AW323" s="82"/>
      <c r="AX323" s="82"/>
      <c r="AY323" s="82"/>
      <c r="AZ323" s="82"/>
      <c r="BA323" s="82"/>
      <c r="BB323" s="82"/>
      <c r="BC323" s="82"/>
      <c r="BD323" s="82"/>
      <c r="BE323" s="82"/>
      <c r="BF323" s="82"/>
      <c r="BG323" s="82"/>
      <c r="BH323" s="82"/>
      <c r="BI323" s="82"/>
      <c r="BJ323" s="82"/>
      <c r="BK323" s="82"/>
      <c r="BL323" s="82"/>
      <c r="BM323" s="82"/>
      <c r="BN323" s="82"/>
      <c r="BO323" s="82"/>
      <c r="BP323" s="82"/>
      <c r="BQ323" s="82"/>
    </row>
    <row r="324" spans="1:69" ht="15.75" x14ac:dyDescent="0.25">
      <c r="A324" s="82"/>
      <c r="B324" s="82"/>
      <c r="C324" s="100"/>
      <c r="D324" s="101"/>
      <c r="E324" s="82"/>
      <c r="F324" s="83"/>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c r="AQ324" s="82"/>
      <c r="AR324" s="82"/>
      <c r="AS324" s="82"/>
      <c r="AT324" s="82"/>
      <c r="AU324" s="82"/>
      <c r="AV324" s="82"/>
      <c r="AW324" s="82"/>
      <c r="AX324" s="82"/>
      <c r="AY324" s="82"/>
      <c r="AZ324" s="82"/>
      <c r="BA324" s="82"/>
      <c r="BB324" s="82"/>
      <c r="BC324" s="82"/>
      <c r="BD324" s="82"/>
      <c r="BE324" s="82"/>
      <c r="BF324" s="82"/>
      <c r="BG324" s="82"/>
      <c r="BH324" s="82"/>
      <c r="BI324" s="82"/>
      <c r="BJ324" s="82"/>
      <c r="BK324" s="82"/>
      <c r="BL324" s="82"/>
      <c r="BM324" s="82"/>
      <c r="BN324" s="82"/>
      <c r="BO324" s="82"/>
      <c r="BP324" s="82"/>
      <c r="BQ324" s="82"/>
    </row>
    <row r="325" spans="1:69" ht="15.75" x14ac:dyDescent="0.25">
      <c r="A325" s="82"/>
      <c r="B325" s="82"/>
      <c r="C325" s="100"/>
      <c r="D325" s="101"/>
      <c r="E325" s="82"/>
      <c r="F325" s="83"/>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c r="AO325" s="82"/>
      <c r="AP325" s="82"/>
      <c r="AQ325" s="82"/>
      <c r="AR325" s="82"/>
      <c r="AS325" s="82"/>
      <c r="AT325" s="82"/>
      <c r="AU325" s="82"/>
      <c r="AV325" s="82"/>
      <c r="AW325" s="82"/>
      <c r="AX325" s="82"/>
      <c r="AY325" s="82"/>
      <c r="AZ325" s="82"/>
      <c r="BA325" s="82"/>
      <c r="BB325" s="82"/>
      <c r="BC325" s="82"/>
      <c r="BD325" s="82"/>
      <c r="BE325" s="82"/>
      <c r="BF325" s="82"/>
      <c r="BG325" s="82"/>
      <c r="BH325" s="82"/>
      <c r="BI325" s="82"/>
      <c r="BJ325" s="82"/>
      <c r="BK325" s="82"/>
      <c r="BL325" s="82"/>
      <c r="BM325" s="82"/>
      <c r="BN325" s="82"/>
      <c r="BO325" s="82"/>
      <c r="BP325" s="82"/>
      <c r="BQ325" s="82"/>
    </row>
    <row r="326" spans="1:69" ht="15.75" x14ac:dyDescent="0.25">
      <c r="A326" s="82"/>
      <c r="B326" s="82"/>
      <c r="C326" s="100"/>
      <c r="D326" s="101"/>
      <c r="E326" s="82"/>
      <c r="F326" s="83"/>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c r="AR326" s="82"/>
      <c r="AS326" s="82"/>
      <c r="AT326" s="82"/>
      <c r="AU326" s="82"/>
      <c r="AV326" s="82"/>
      <c r="AW326" s="82"/>
      <c r="AX326" s="82"/>
      <c r="AY326" s="82"/>
      <c r="AZ326" s="82"/>
      <c r="BA326" s="82"/>
      <c r="BB326" s="82"/>
      <c r="BC326" s="82"/>
      <c r="BD326" s="82"/>
      <c r="BE326" s="82"/>
      <c r="BF326" s="82"/>
      <c r="BG326" s="82"/>
      <c r="BH326" s="82"/>
      <c r="BI326" s="82"/>
      <c r="BJ326" s="82"/>
      <c r="BK326" s="82"/>
      <c r="BL326" s="82"/>
      <c r="BM326" s="82"/>
      <c r="BN326" s="82"/>
      <c r="BO326" s="82"/>
      <c r="BP326" s="82"/>
      <c r="BQ326" s="82"/>
    </row>
    <row r="327" spans="1:69" ht="15.75" x14ac:dyDescent="0.25">
      <c r="A327" s="82"/>
      <c r="B327" s="82"/>
      <c r="C327" s="100"/>
      <c r="D327" s="101"/>
      <c r="E327" s="82"/>
      <c r="F327" s="83"/>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c r="AO327" s="82"/>
      <c r="AP327" s="82"/>
      <c r="AQ327" s="82"/>
      <c r="AR327" s="82"/>
      <c r="AS327" s="82"/>
      <c r="AT327" s="82"/>
      <c r="AU327" s="82"/>
      <c r="AV327" s="82"/>
      <c r="AW327" s="82"/>
      <c r="AX327" s="82"/>
      <c r="AY327" s="82"/>
      <c r="AZ327" s="82"/>
      <c r="BA327" s="82"/>
      <c r="BB327" s="82"/>
      <c r="BC327" s="82"/>
      <c r="BD327" s="82"/>
      <c r="BE327" s="82"/>
      <c r="BF327" s="82"/>
      <c r="BG327" s="82"/>
      <c r="BH327" s="82"/>
      <c r="BI327" s="82"/>
      <c r="BJ327" s="82"/>
      <c r="BK327" s="82"/>
      <c r="BL327" s="82"/>
      <c r="BM327" s="82"/>
      <c r="BN327" s="82"/>
      <c r="BO327" s="82"/>
      <c r="BP327" s="82"/>
      <c r="BQ327" s="82"/>
    </row>
    <row r="328" spans="1:69" ht="15.75" x14ac:dyDescent="0.25">
      <c r="A328" s="82"/>
      <c r="B328" s="82"/>
      <c r="C328" s="100"/>
      <c r="D328" s="101"/>
      <c r="E328" s="82"/>
      <c r="F328" s="83"/>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c r="AR328" s="82"/>
      <c r="AS328" s="82"/>
      <c r="AT328" s="82"/>
      <c r="AU328" s="82"/>
      <c r="AV328" s="82"/>
      <c r="AW328" s="82"/>
      <c r="AX328" s="82"/>
      <c r="AY328" s="82"/>
      <c r="AZ328" s="82"/>
      <c r="BA328" s="82"/>
      <c r="BB328" s="82"/>
      <c r="BC328" s="82"/>
      <c r="BD328" s="82"/>
      <c r="BE328" s="82"/>
      <c r="BF328" s="82"/>
      <c r="BG328" s="82"/>
      <c r="BH328" s="82"/>
      <c r="BI328" s="82"/>
      <c r="BJ328" s="82"/>
      <c r="BK328" s="82"/>
      <c r="BL328" s="82"/>
      <c r="BM328" s="82"/>
      <c r="BN328" s="82"/>
      <c r="BO328" s="82"/>
      <c r="BP328" s="82"/>
      <c r="BQ328" s="82"/>
    </row>
    <row r="329" spans="1:69" ht="15.75" x14ac:dyDescent="0.25">
      <c r="A329" s="82"/>
      <c r="B329" s="82"/>
      <c r="C329" s="100"/>
      <c r="D329" s="101"/>
      <c r="E329" s="82"/>
      <c r="F329" s="83"/>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c r="AR329" s="82"/>
      <c r="AS329" s="82"/>
      <c r="AT329" s="82"/>
      <c r="AU329" s="82"/>
      <c r="AV329" s="82"/>
      <c r="AW329" s="82"/>
      <c r="AX329" s="82"/>
      <c r="AY329" s="82"/>
      <c r="AZ329" s="82"/>
      <c r="BA329" s="82"/>
      <c r="BB329" s="82"/>
      <c r="BC329" s="82"/>
      <c r="BD329" s="82"/>
      <c r="BE329" s="82"/>
      <c r="BF329" s="82"/>
      <c r="BG329" s="82"/>
      <c r="BH329" s="82"/>
      <c r="BI329" s="82"/>
      <c r="BJ329" s="82"/>
      <c r="BK329" s="82"/>
      <c r="BL329" s="82"/>
      <c r="BM329" s="82"/>
      <c r="BN329" s="82"/>
      <c r="BO329" s="82"/>
      <c r="BP329" s="82"/>
      <c r="BQ329" s="82"/>
    </row>
    <row r="330" spans="1:69" ht="15.75" x14ac:dyDescent="0.25">
      <c r="A330" s="82"/>
      <c r="B330" s="82"/>
      <c r="C330" s="100"/>
      <c r="D330" s="101"/>
      <c r="E330" s="82"/>
      <c r="F330" s="83"/>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c r="AR330" s="82"/>
      <c r="AS330" s="82"/>
      <c r="AT330" s="82"/>
      <c r="AU330" s="82"/>
      <c r="AV330" s="82"/>
      <c r="AW330" s="82"/>
      <c r="AX330" s="82"/>
      <c r="AY330" s="82"/>
      <c r="AZ330" s="82"/>
      <c r="BA330" s="82"/>
      <c r="BB330" s="82"/>
      <c r="BC330" s="82"/>
      <c r="BD330" s="82"/>
      <c r="BE330" s="82"/>
      <c r="BF330" s="82"/>
      <c r="BG330" s="82"/>
      <c r="BH330" s="82"/>
      <c r="BI330" s="82"/>
      <c r="BJ330" s="82"/>
      <c r="BK330" s="82"/>
      <c r="BL330" s="82"/>
      <c r="BM330" s="82"/>
      <c r="BN330" s="82"/>
      <c r="BO330" s="82"/>
      <c r="BP330" s="82"/>
      <c r="BQ330" s="82"/>
    </row>
    <row r="331" spans="1:69" ht="15.75" x14ac:dyDescent="0.25">
      <c r="A331" s="82"/>
      <c r="B331" s="82"/>
      <c r="C331" s="100"/>
      <c r="D331" s="101"/>
      <c r="E331" s="82"/>
      <c r="F331" s="83"/>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c r="AR331" s="82"/>
      <c r="AS331" s="82"/>
      <c r="AT331" s="82"/>
      <c r="AU331" s="82"/>
      <c r="AV331" s="82"/>
      <c r="AW331" s="82"/>
      <c r="AX331" s="82"/>
      <c r="AY331" s="82"/>
      <c r="AZ331" s="82"/>
      <c r="BA331" s="82"/>
      <c r="BB331" s="82"/>
      <c r="BC331" s="82"/>
      <c r="BD331" s="82"/>
      <c r="BE331" s="82"/>
      <c r="BF331" s="82"/>
      <c r="BG331" s="82"/>
      <c r="BH331" s="82"/>
      <c r="BI331" s="82"/>
      <c r="BJ331" s="82"/>
      <c r="BK331" s="82"/>
      <c r="BL331" s="82"/>
      <c r="BM331" s="82"/>
      <c r="BN331" s="82"/>
      <c r="BO331" s="82"/>
      <c r="BP331" s="82"/>
      <c r="BQ331" s="82"/>
    </row>
    <row r="332" spans="1:69" ht="15.75" x14ac:dyDescent="0.25">
      <c r="A332" s="82"/>
      <c r="B332" s="82"/>
      <c r="C332" s="100"/>
      <c r="D332" s="101"/>
      <c r="E332" s="82"/>
      <c r="F332" s="83"/>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c r="AR332" s="82"/>
      <c r="AS332" s="82"/>
      <c r="AT332" s="82"/>
      <c r="AU332" s="82"/>
      <c r="AV332" s="82"/>
      <c r="AW332" s="82"/>
      <c r="AX332" s="82"/>
      <c r="AY332" s="82"/>
      <c r="AZ332" s="82"/>
      <c r="BA332" s="82"/>
      <c r="BB332" s="82"/>
      <c r="BC332" s="82"/>
      <c r="BD332" s="82"/>
      <c r="BE332" s="82"/>
      <c r="BF332" s="82"/>
      <c r="BG332" s="82"/>
      <c r="BH332" s="82"/>
      <c r="BI332" s="82"/>
      <c r="BJ332" s="82"/>
      <c r="BK332" s="82"/>
      <c r="BL332" s="82"/>
      <c r="BM332" s="82"/>
      <c r="BN332" s="82"/>
      <c r="BO332" s="82"/>
      <c r="BP332" s="82"/>
      <c r="BQ332" s="82"/>
    </row>
    <row r="333" spans="1:69" ht="15.75" x14ac:dyDescent="0.25">
      <c r="A333" s="82"/>
      <c r="B333" s="82"/>
      <c r="C333" s="100"/>
      <c r="D333" s="101"/>
      <c r="E333" s="82"/>
      <c r="F333" s="83"/>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c r="AR333" s="82"/>
      <c r="AS333" s="82"/>
      <c r="AT333" s="82"/>
      <c r="AU333" s="82"/>
      <c r="AV333" s="82"/>
      <c r="AW333" s="82"/>
      <c r="AX333" s="82"/>
      <c r="AY333" s="82"/>
      <c r="AZ333" s="82"/>
      <c r="BA333" s="82"/>
      <c r="BB333" s="82"/>
      <c r="BC333" s="82"/>
      <c r="BD333" s="82"/>
      <c r="BE333" s="82"/>
      <c r="BF333" s="82"/>
      <c r="BG333" s="82"/>
      <c r="BH333" s="82"/>
      <c r="BI333" s="82"/>
      <c r="BJ333" s="82"/>
      <c r="BK333" s="82"/>
      <c r="BL333" s="82"/>
      <c r="BM333" s="82"/>
      <c r="BN333" s="82"/>
      <c r="BO333" s="82"/>
      <c r="BP333" s="82"/>
      <c r="BQ333" s="82"/>
    </row>
    <row r="334" spans="1:69" ht="15.75" x14ac:dyDescent="0.25">
      <c r="A334" s="82"/>
      <c r="B334" s="82"/>
      <c r="C334" s="100"/>
      <c r="D334" s="101"/>
      <c r="E334" s="82"/>
      <c r="F334" s="83"/>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c r="AR334" s="82"/>
      <c r="AS334" s="82"/>
      <c r="AT334" s="82"/>
      <c r="AU334" s="82"/>
      <c r="AV334" s="82"/>
      <c r="AW334" s="82"/>
      <c r="AX334" s="82"/>
      <c r="AY334" s="82"/>
      <c r="AZ334" s="82"/>
      <c r="BA334" s="82"/>
      <c r="BB334" s="82"/>
      <c r="BC334" s="82"/>
      <c r="BD334" s="82"/>
      <c r="BE334" s="82"/>
      <c r="BF334" s="82"/>
      <c r="BG334" s="82"/>
      <c r="BH334" s="82"/>
      <c r="BI334" s="82"/>
      <c r="BJ334" s="82"/>
      <c r="BK334" s="82"/>
      <c r="BL334" s="82"/>
      <c r="BM334" s="82"/>
      <c r="BN334" s="82"/>
      <c r="BO334" s="82"/>
      <c r="BP334" s="82"/>
      <c r="BQ334" s="82"/>
    </row>
    <row r="335" spans="1:69" ht="15.75" x14ac:dyDescent="0.25">
      <c r="A335" s="82"/>
      <c r="B335" s="82"/>
      <c r="C335" s="100"/>
      <c r="D335" s="101"/>
      <c r="E335" s="82"/>
      <c r="F335" s="83"/>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c r="AR335" s="82"/>
      <c r="AS335" s="82"/>
      <c r="AT335" s="82"/>
      <c r="AU335" s="82"/>
      <c r="AV335" s="82"/>
      <c r="AW335" s="82"/>
      <c r="AX335" s="82"/>
      <c r="AY335" s="82"/>
      <c r="AZ335" s="82"/>
      <c r="BA335" s="82"/>
      <c r="BB335" s="82"/>
      <c r="BC335" s="82"/>
      <c r="BD335" s="82"/>
      <c r="BE335" s="82"/>
      <c r="BF335" s="82"/>
      <c r="BG335" s="82"/>
      <c r="BH335" s="82"/>
      <c r="BI335" s="82"/>
      <c r="BJ335" s="82"/>
      <c r="BK335" s="82"/>
      <c r="BL335" s="82"/>
      <c r="BM335" s="82"/>
      <c r="BN335" s="82"/>
      <c r="BO335" s="82"/>
      <c r="BP335" s="82"/>
      <c r="BQ335" s="82"/>
    </row>
    <row r="336" spans="1:69" ht="15.75" x14ac:dyDescent="0.25">
      <c r="A336" s="82"/>
      <c r="B336" s="82"/>
      <c r="C336" s="100"/>
      <c r="D336" s="101"/>
      <c r="E336" s="82"/>
      <c r="F336" s="83"/>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c r="AR336" s="82"/>
      <c r="AS336" s="82"/>
      <c r="AT336" s="82"/>
      <c r="AU336" s="82"/>
      <c r="AV336" s="82"/>
      <c r="AW336" s="82"/>
      <c r="AX336" s="82"/>
      <c r="AY336" s="82"/>
      <c r="AZ336" s="82"/>
      <c r="BA336" s="82"/>
      <c r="BB336" s="82"/>
      <c r="BC336" s="82"/>
      <c r="BD336" s="82"/>
      <c r="BE336" s="82"/>
      <c r="BF336" s="82"/>
      <c r="BG336" s="82"/>
      <c r="BH336" s="82"/>
      <c r="BI336" s="82"/>
      <c r="BJ336" s="82"/>
      <c r="BK336" s="82"/>
      <c r="BL336" s="82"/>
      <c r="BM336" s="82"/>
      <c r="BN336" s="82"/>
      <c r="BO336" s="82"/>
      <c r="BP336" s="82"/>
      <c r="BQ336" s="82"/>
    </row>
    <row r="337" spans="1:69" ht="15.75" x14ac:dyDescent="0.25">
      <c r="A337" s="82"/>
      <c r="B337" s="82"/>
      <c r="C337" s="100"/>
      <c r="D337" s="101"/>
      <c r="E337" s="82"/>
      <c r="F337" s="83"/>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c r="AR337" s="82"/>
      <c r="AS337" s="82"/>
      <c r="AT337" s="82"/>
      <c r="AU337" s="82"/>
      <c r="AV337" s="82"/>
      <c r="AW337" s="82"/>
      <c r="AX337" s="82"/>
      <c r="AY337" s="82"/>
      <c r="AZ337" s="82"/>
      <c r="BA337" s="82"/>
      <c r="BB337" s="82"/>
      <c r="BC337" s="82"/>
      <c r="BD337" s="82"/>
      <c r="BE337" s="82"/>
      <c r="BF337" s="82"/>
      <c r="BG337" s="82"/>
      <c r="BH337" s="82"/>
      <c r="BI337" s="82"/>
      <c r="BJ337" s="82"/>
      <c r="BK337" s="82"/>
      <c r="BL337" s="82"/>
      <c r="BM337" s="82"/>
      <c r="BN337" s="82"/>
      <c r="BO337" s="82"/>
      <c r="BP337" s="82"/>
      <c r="BQ337" s="82"/>
    </row>
    <row r="338" spans="1:69" ht="15.75" x14ac:dyDescent="0.25">
      <c r="A338" s="82"/>
      <c r="B338" s="82"/>
      <c r="C338" s="100"/>
      <c r="D338" s="101"/>
      <c r="E338" s="82"/>
      <c r="F338" s="83"/>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c r="AR338" s="82"/>
      <c r="AS338" s="82"/>
      <c r="AT338" s="82"/>
      <c r="AU338" s="82"/>
      <c r="AV338" s="82"/>
      <c r="AW338" s="82"/>
      <c r="AX338" s="82"/>
      <c r="AY338" s="82"/>
      <c r="AZ338" s="82"/>
      <c r="BA338" s="82"/>
      <c r="BB338" s="82"/>
      <c r="BC338" s="82"/>
      <c r="BD338" s="82"/>
      <c r="BE338" s="82"/>
      <c r="BF338" s="82"/>
      <c r="BG338" s="82"/>
      <c r="BH338" s="82"/>
      <c r="BI338" s="82"/>
      <c r="BJ338" s="82"/>
      <c r="BK338" s="82"/>
      <c r="BL338" s="82"/>
      <c r="BM338" s="82"/>
      <c r="BN338" s="82"/>
      <c r="BO338" s="82"/>
      <c r="BP338" s="82"/>
      <c r="BQ338" s="82"/>
    </row>
    <row r="339" spans="1:69" ht="15.75" x14ac:dyDescent="0.25">
      <c r="A339" s="82"/>
      <c r="B339" s="82"/>
      <c r="C339" s="100"/>
      <c r="D339" s="101"/>
      <c r="E339" s="82"/>
      <c r="F339" s="83"/>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c r="AR339" s="82"/>
      <c r="AS339" s="82"/>
      <c r="AT339" s="82"/>
      <c r="AU339" s="82"/>
      <c r="AV339" s="82"/>
      <c r="AW339" s="82"/>
      <c r="AX339" s="82"/>
      <c r="AY339" s="82"/>
      <c r="AZ339" s="82"/>
      <c r="BA339" s="82"/>
      <c r="BB339" s="82"/>
      <c r="BC339" s="82"/>
      <c r="BD339" s="82"/>
      <c r="BE339" s="82"/>
      <c r="BF339" s="82"/>
      <c r="BG339" s="82"/>
      <c r="BH339" s="82"/>
      <c r="BI339" s="82"/>
      <c r="BJ339" s="82"/>
      <c r="BK339" s="82"/>
      <c r="BL339" s="82"/>
      <c r="BM339" s="82"/>
      <c r="BN339" s="82"/>
      <c r="BO339" s="82"/>
      <c r="BP339" s="82"/>
      <c r="BQ339" s="82"/>
    </row>
    <row r="340" spans="1:69" ht="15.75" x14ac:dyDescent="0.25">
      <c r="A340" s="82"/>
      <c r="B340" s="82"/>
      <c r="C340" s="100"/>
      <c r="D340" s="101"/>
      <c r="E340" s="82"/>
      <c r="F340" s="83"/>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c r="AR340" s="82"/>
      <c r="AS340" s="82"/>
      <c r="AT340" s="82"/>
      <c r="AU340" s="82"/>
      <c r="AV340" s="82"/>
      <c r="AW340" s="82"/>
      <c r="AX340" s="82"/>
      <c r="AY340" s="82"/>
      <c r="AZ340" s="82"/>
      <c r="BA340" s="82"/>
      <c r="BB340" s="82"/>
      <c r="BC340" s="82"/>
      <c r="BD340" s="82"/>
      <c r="BE340" s="82"/>
      <c r="BF340" s="82"/>
      <c r="BG340" s="82"/>
      <c r="BH340" s="82"/>
      <c r="BI340" s="82"/>
      <c r="BJ340" s="82"/>
      <c r="BK340" s="82"/>
      <c r="BL340" s="82"/>
      <c r="BM340" s="82"/>
      <c r="BN340" s="82"/>
      <c r="BO340" s="82"/>
      <c r="BP340" s="82"/>
      <c r="BQ340" s="82"/>
    </row>
    <row r="341" spans="1:69" ht="15.75" x14ac:dyDescent="0.25">
      <c r="A341" s="82"/>
      <c r="B341" s="82"/>
      <c r="C341" s="100"/>
      <c r="D341" s="101"/>
      <c r="E341" s="82"/>
      <c r="F341" s="83"/>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c r="AR341" s="82"/>
      <c r="AS341" s="82"/>
      <c r="AT341" s="82"/>
      <c r="AU341" s="82"/>
      <c r="AV341" s="82"/>
      <c r="AW341" s="82"/>
      <c r="AX341" s="82"/>
      <c r="AY341" s="82"/>
      <c r="AZ341" s="82"/>
      <c r="BA341" s="82"/>
      <c r="BB341" s="82"/>
      <c r="BC341" s="82"/>
      <c r="BD341" s="82"/>
      <c r="BE341" s="82"/>
      <c r="BF341" s="82"/>
      <c r="BG341" s="82"/>
      <c r="BH341" s="82"/>
      <c r="BI341" s="82"/>
      <c r="BJ341" s="82"/>
      <c r="BK341" s="82"/>
      <c r="BL341" s="82"/>
      <c r="BM341" s="82"/>
      <c r="BN341" s="82"/>
      <c r="BO341" s="82"/>
      <c r="BP341" s="82"/>
      <c r="BQ341" s="82"/>
    </row>
    <row r="342" spans="1:69" ht="15.75" x14ac:dyDescent="0.25">
      <c r="A342" s="82"/>
      <c r="B342" s="82"/>
      <c r="C342" s="100"/>
      <c r="D342" s="101"/>
      <c r="E342" s="82"/>
      <c r="F342" s="83"/>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c r="AR342" s="82"/>
      <c r="AS342" s="82"/>
      <c r="AT342" s="82"/>
      <c r="AU342" s="82"/>
      <c r="AV342" s="82"/>
      <c r="AW342" s="82"/>
      <c r="AX342" s="82"/>
      <c r="AY342" s="82"/>
      <c r="AZ342" s="82"/>
      <c r="BA342" s="82"/>
      <c r="BB342" s="82"/>
      <c r="BC342" s="82"/>
      <c r="BD342" s="82"/>
      <c r="BE342" s="82"/>
      <c r="BF342" s="82"/>
      <c r="BG342" s="82"/>
      <c r="BH342" s="82"/>
      <c r="BI342" s="82"/>
      <c r="BJ342" s="82"/>
      <c r="BK342" s="82"/>
      <c r="BL342" s="82"/>
      <c r="BM342" s="82"/>
      <c r="BN342" s="82"/>
      <c r="BO342" s="82"/>
      <c r="BP342" s="82"/>
      <c r="BQ342" s="82"/>
    </row>
    <row r="343" spans="1:69" ht="15.75" x14ac:dyDescent="0.25">
      <c r="A343" s="82"/>
      <c r="B343" s="82"/>
      <c r="C343" s="100"/>
      <c r="D343" s="101"/>
      <c r="E343" s="82"/>
      <c r="F343" s="83"/>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c r="AR343" s="82"/>
      <c r="AS343" s="82"/>
      <c r="AT343" s="82"/>
      <c r="AU343" s="82"/>
      <c r="AV343" s="82"/>
      <c r="AW343" s="82"/>
      <c r="AX343" s="82"/>
      <c r="AY343" s="82"/>
      <c r="AZ343" s="82"/>
      <c r="BA343" s="82"/>
      <c r="BB343" s="82"/>
      <c r="BC343" s="82"/>
      <c r="BD343" s="82"/>
      <c r="BE343" s="82"/>
      <c r="BF343" s="82"/>
      <c r="BG343" s="82"/>
      <c r="BH343" s="82"/>
      <c r="BI343" s="82"/>
      <c r="BJ343" s="82"/>
      <c r="BK343" s="82"/>
      <c r="BL343" s="82"/>
      <c r="BM343" s="82"/>
      <c r="BN343" s="82"/>
      <c r="BO343" s="82"/>
      <c r="BP343" s="82"/>
      <c r="BQ343" s="82"/>
    </row>
    <row r="344" spans="1:69" ht="15.75" x14ac:dyDescent="0.25">
      <c r="A344" s="82"/>
      <c r="B344" s="82"/>
      <c r="C344" s="100"/>
      <c r="D344" s="101"/>
      <c r="E344" s="82"/>
      <c r="F344" s="83"/>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c r="AR344" s="82"/>
      <c r="AS344" s="82"/>
      <c r="AT344" s="82"/>
      <c r="AU344" s="82"/>
      <c r="AV344" s="82"/>
      <c r="AW344" s="82"/>
      <c r="AX344" s="82"/>
      <c r="AY344" s="82"/>
      <c r="AZ344" s="82"/>
      <c r="BA344" s="82"/>
      <c r="BB344" s="82"/>
      <c r="BC344" s="82"/>
      <c r="BD344" s="82"/>
      <c r="BE344" s="82"/>
      <c r="BF344" s="82"/>
      <c r="BG344" s="82"/>
      <c r="BH344" s="82"/>
      <c r="BI344" s="82"/>
      <c r="BJ344" s="82"/>
      <c r="BK344" s="82"/>
      <c r="BL344" s="82"/>
      <c r="BM344" s="82"/>
      <c r="BN344" s="82"/>
      <c r="BO344" s="82"/>
      <c r="BP344" s="82"/>
      <c r="BQ344" s="82"/>
    </row>
    <row r="345" spans="1:69" ht="15.75" x14ac:dyDescent="0.25">
      <c r="A345" s="82"/>
      <c r="B345" s="82"/>
      <c r="C345" s="100"/>
      <c r="D345" s="101"/>
      <c r="E345" s="82"/>
      <c r="F345" s="83"/>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c r="AR345" s="82"/>
      <c r="AS345" s="82"/>
      <c r="AT345" s="82"/>
      <c r="AU345" s="82"/>
      <c r="AV345" s="82"/>
      <c r="AW345" s="82"/>
      <c r="AX345" s="82"/>
      <c r="AY345" s="82"/>
      <c r="AZ345" s="82"/>
      <c r="BA345" s="82"/>
      <c r="BB345" s="82"/>
      <c r="BC345" s="82"/>
      <c r="BD345" s="82"/>
      <c r="BE345" s="82"/>
      <c r="BF345" s="82"/>
      <c r="BG345" s="82"/>
      <c r="BH345" s="82"/>
      <c r="BI345" s="82"/>
      <c r="BJ345" s="82"/>
      <c r="BK345" s="82"/>
      <c r="BL345" s="82"/>
      <c r="BM345" s="82"/>
      <c r="BN345" s="82"/>
      <c r="BO345" s="82"/>
      <c r="BP345" s="82"/>
      <c r="BQ345" s="82"/>
    </row>
    <row r="346" spans="1:69" ht="15.75" x14ac:dyDescent="0.25">
      <c r="A346" s="82"/>
      <c r="B346" s="82"/>
      <c r="C346" s="100"/>
      <c r="D346" s="101"/>
      <c r="E346" s="82"/>
      <c r="F346" s="83"/>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c r="AR346" s="82"/>
      <c r="AS346" s="82"/>
      <c r="AT346" s="82"/>
      <c r="AU346" s="82"/>
      <c r="AV346" s="82"/>
      <c r="AW346" s="82"/>
      <c r="AX346" s="82"/>
      <c r="AY346" s="82"/>
      <c r="AZ346" s="82"/>
      <c r="BA346" s="82"/>
      <c r="BB346" s="82"/>
      <c r="BC346" s="82"/>
      <c r="BD346" s="82"/>
      <c r="BE346" s="82"/>
      <c r="BF346" s="82"/>
      <c r="BG346" s="82"/>
      <c r="BH346" s="82"/>
      <c r="BI346" s="82"/>
      <c r="BJ346" s="82"/>
      <c r="BK346" s="82"/>
      <c r="BL346" s="82"/>
      <c r="BM346" s="82"/>
      <c r="BN346" s="82"/>
      <c r="BO346" s="82"/>
      <c r="BP346" s="82"/>
      <c r="BQ346" s="82"/>
    </row>
    <row r="347" spans="1:69" ht="15" customHeight="1" x14ac:dyDescent="0.25">
      <c r="A347" s="82"/>
      <c r="B347" s="82"/>
      <c r="C347" s="100"/>
      <c r="D347" s="101"/>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c r="AR347" s="82"/>
      <c r="AS347" s="82"/>
      <c r="AT347" s="82"/>
      <c r="AU347" s="82"/>
      <c r="AV347" s="82"/>
      <c r="AW347" s="82"/>
      <c r="AX347" s="82"/>
      <c r="AY347" s="82"/>
      <c r="AZ347" s="82"/>
      <c r="BA347" s="82"/>
      <c r="BB347" s="82"/>
      <c r="BC347" s="82"/>
      <c r="BD347" s="82"/>
      <c r="BE347" s="82"/>
      <c r="BF347" s="82"/>
      <c r="BG347" s="82"/>
      <c r="BH347" s="82"/>
      <c r="BI347" s="82"/>
      <c r="BJ347" s="82"/>
      <c r="BK347" s="82"/>
      <c r="BL347" s="82"/>
      <c r="BM347" s="82"/>
      <c r="BN347" s="82"/>
      <c r="BO347" s="82"/>
      <c r="BP347" s="82"/>
      <c r="BQ347" s="82"/>
    </row>
    <row r="348" spans="1:69" ht="15" customHeight="1" x14ac:dyDescent="0.25">
      <c r="A348" s="82"/>
      <c r="B348" s="82"/>
      <c r="C348" s="100"/>
      <c r="D348" s="101"/>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c r="AR348" s="82"/>
      <c r="AS348" s="82"/>
      <c r="AT348" s="82"/>
      <c r="AU348" s="82"/>
      <c r="AV348" s="82"/>
      <c r="AW348" s="82"/>
      <c r="AX348" s="82"/>
      <c r="AY348" s="82"/>
      <c r="AZ348" s="82"/>
      <c r="BA348" s="82"/>
      <c r="BB348" s="82"/>
      <c r="BC348" s="82"/>
      <c r="BD348" s="82"/>
      <c r="BE348" s="82"/>
      <c r="BF348" s="82"/>
      <c r="BG348" s="82"/>
      <c r="BH348" s="82"/>
      <c r="BI348" s="82"/>
      <c r="BJ348" s="82"/>
      <c r="BK348" s="82"/>
      <c r="BL348" s="82"/>
      <c r="BM348" s="82"/>
      <c r="BN348" s="82"/>
      <c r="BO348" s="82"/>
      <c r="BP348" s="82"/>
      <c r="BQ348" s="82"/>
    </row>
    <row r="349" spans="1:69" ht="15" customHeight="1" x14ac:dyDescent="0.25">
      <c r="A349" s="82"/>
      <c r="B349" s="82"/>
      <c r="C349" s="100"/>
      <c r="D349" s="101"/>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c r="AR349" s="82"/>
      <c r="AS349" s="82"/>
      <c r="AT349" s="82"/>
      <c r="AU349" s="82"/>
      <c r="AV349" s="82"/>
      <c r="AW349" s="82"/>
      <c r="AX349" s="82"/>
      <c r="AY349" s="82"/>
      <c r="AZ349" s="82"/>
      <c r="BA349" s="82"/>
      <c r="BB349" s="82"/>
      <c r="BC349" s="82"/>
      <c r="BD349" s="82"/>
      <c r="BE349" s="82"/>
      <c r="BF349" s="82"/>
      <c r="BG349" s="82"/>
      <c r="BH349" s="82"/>
      <c r="BI349" s="82"/>
      <c r="BJ349" s="82"/>
      <c r="BK349" s="82"/>
      <c r="BL349" s="82"/>
      <c r="BM349" s="82"/>
      <c r="BN349" s="82"/>
      <c r="BO349" s="82"/>
      <c r="BP349" s="82"/>
      <c r="BQ349" s="82"/>
    </row>
    <row r="350" spans="1:69" ht="15" customHeight="1" x14ac:dyDescent="0.25">
      <c r="A350" s="82"/>
      <c r="B350" s="82"/>
      <c r="C350" s="100"/>
      <c r="D350" s="101"/>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c r="AR350" s="82"/>
      <c r="AS350" s="82"/>
      <c r="AT350" s="82"/>
      <c r="AU350" s="82"/>
      <c r="AV350" s="82"/>
      <c r="AW350" s="82"/>
      <c r="AX350" s="82"/>
      <c r="AY350" s="82"/>
      <c r="AZ350" s="82"/>
      <c r="BA350" s="82"/>
      <c r="BB350" s="82"/>
      <c r="BC350" s="82"/>
      <c r="BD350" s="82"/>
      <c r="BE350" s="82"/>
      <c r="BF350" s="82"/>
      <c r="BG350" s="82"/>
      <c r="BH350" s="82"/>
      <c r="BI350" s="82"/>
      <c r="BJ350" s="82"/>
      <c r="BK350" s="82"/>
      <c r="BL350" s="82"/>
      <c r="BM350" s="82"/>
      <c r="BN350" s="82"/>
      <c r="BO350" s="82"/>
      <c r="BP350" s="82"/>
      <c r="BQ350" s="82"/>
    </row>
    <row r="351" spans="1:69" ht="15" customHeight="1" x14ac:dyDescent="0.25">
      <c r="A351" s="82"/>
      <c r="B351" s="82"/>
      <c r="C351" s="100"/>
      <c r="D351" s="101"/>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c r="AR351" s="82"/>
      <c r="AS351" s="82"/>
      <c r="AT351" s="82"/>
      <c r="AU351" s="82"/>
      <c r="AV351" s="82"/>
      <c r="AW351" s="82"/>
      <c r="AX351" s="82"/>
      <c r="AY351" s="82"/>
      <c r="AZ351" s="82"/>
      <c r="BA351" s="82"/>
      <c r="BB351" s="82"/>
      <c r="BC351" s="82"/>
      <c r="BD351" s="82"/>
      <c r="BE351" s="82"/>
      <c r="BF351" s="82"/>
      <c r="BG351" s="82"/>
      <c r="BH351" s="82"/>
      <c r="BI351" s="82"/>
      <c r="BJ351" s="82"/>
      <c r="BK351" s="82"/>
      <c r="BL351" s="82"/>
      <c r="BM351" s="82"/>
      <c r="BN351" s="82"/>
      <c r="BO351" s="82"/>
      <c r="BP351" s="82"/>
      <c r="BQ351" s="82"/>
    </row>
    <row r="352" spans="1:69" ht="15" customHeight="1" x14ac:dyDescent="0.25">
      <c r="A352" s="82"/>
      <c r="B352" s="82"/>
      <c r="C352" s="100"/>
      <c r="D352" s="101"/>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c r="AR352" s="82"/>
      <c r="AS352" s="82"/>
      <c r="AT352" s="82"/>
      <c r="AU352" s="82"/>
      <c r="AV352" s="82"/>
      <c r="AW352" s="82"/>
      <c r="AX352" s="82"/>
      <c r="AY352" s="82"/>
      <c r="AZ352" s="82"/>
      <c r="BA352" s="82"/>
      <c r="BB352" s="82"/>
      <c r="BC352" s="82"/>
      <c r="BD352" s="82"/>
      <c r="BE352" s="82"/>
      <c r="BF352" s="82"/>
      <c r="BG352" s="82"/>
      <c r="BH352" s="82"/>
      <c r="BI352" s="82"/>
      <c r="BJ352" s="82"/>
      <c r="BK352" s="82"/>
      <c r="BL352" s="82"/>
      <c r="BM352" s="82"/>
      <c r="BN352" s="82"/>
      <c r="BO352" s="82"/>
      <c r="BP352" s="82"/>
      <c r="BQ352" s="82"/>
    </row>
    <row r="353" spans="1:69" ht="15" customHeight="1" x14ac:dyDescent="0.25">
      <c r="A353" s="82"/>
      <c r="B353" s="82"/>
      <c r="C353" s="100"/>
      <c r="D353" s="101"/>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c r="AR353" s="82"/>
      <c r="AS353" s="82"/>
      <c r="AT353" s="82"/>
      <c r="AU353" s="82"/>
      <c r="AV353" s="82"/>
      <c r="AW353" s="82"/>
      <c r="AX353" s="82"/>
      <c r="AY353" s="82"/>
      <c r="AZ353" s="82"/>
      <c r="BA353" s="82"/>
      <c r="BB353" s="82"/>
      <c r="BC353" s="82"/>
      <c r="BD353" s="82"/>
      <c r="BE353" s="82"/>
      <c r="BF353" s="82"/>
      <c r="BG353" s="82"/>
      <c r="BH353" s="82"/>
      <c r="BI353" s="82"/>
      <c r="BJ353" s="82"/>
      <c r="BK353" s="82"/>
      <c r="BL353" s="82"/>
      <c r="BM353" s="82"/>
      <c r="BN353" s="82"/>
      <c r="BO353" s="82"/>
      <c r="BP353" s="82"/>
      <c r="BQ353" s="82"/>
    </row>
    <row r="354" spans="1:69" ht="15" customHeight="1" x14ac:dyDescent="0.25">
      <c r="A354" s="82"/>
      <c r="B354" s="82"/>
      <c r="C354" s="100"/>
      <c r="D354" s="101"/>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c r="AR354" s="82"/>
      <c r="AS354" s="82"/>
      <c r="AT354" s="82"/>
      <c r="AU354" s="82"/>
      <c r="AV354" s="82"/>
      <c r="AW354" s="82"/>
      <c r="AX354" s="82"/>
      <c r="AY354" s="82"/>
      <c r="AZ354" s="82"/>
      <c r="BA354" s="82"/>
      <c r="BB354" s="82"/>
      <c r="BC354" s="82"/>
      <c r="BD354" s="82"/>
      <c r="BE354" s="82"/>
      <c r="BF354" s="82"/>
      <c r="BG354" s="82"/>
      <c r="BH354" s="82"/>
      <c r="BI354" s="82"/>
      <c r="BJ354" s="82"/>
      <c r="BK354" s="82"/>
      <c r="BL354" s="82"/>
      <c r="BM354" s="82"/>
      <c r="BN354" s="82"/>
      <c r="BO354" s="82"/>
      <c r="BP354" s="82"/>
      <c r="BQ354" s="82"/>
    </row>
    <row r="355" spans="1:69" ht="15" customHeight="1" x14ac:dyDescent="0.25">
      <c r="A355" s="82"/>
      <c r="B355" s="82"/>
      <c r="C355" s="100"/>
      <c r="D355" s="101"/>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c r="AR355" s="82"/>
      <c r="AS355" s="82"/>
      <c r="AT355" s="82"/>
      <c r="AU355" s="82"/>
      <c r="AV355" s="82"/>
      <c r="AW355" s="82"/>
      <c r="AX355" s="82"/>
      <c r="AY355" s="82"/>
      <c r="AZ355" s="82"/>
      <c r="BA355" s="82"/>
      <c r="BB355" s="82"/>
      <c r="BC355" s="82"/>
      <c r="BD355" s="82"/>
      <c r="BE355" s="82"/>
      <c r="BF355" s="82"/>
      <c r="BG355" s="82"/>
      <c r="BH355" s="82"/>
      <c r="BI355" s="82"/>
      <c r="BJ355" s="82"/>
      <c r="BK355" s="82"/>
      <c r="BL355" s="82"/>
      <c r="BM355" s="82"/>
      <c r="BN355" s="82"/>
      <c r="BO355" s="82"/>
      <c r="BP355" s="82"/>
      <c r="BQ355" s="82"/>
    </row>
    <row r="356" spans="1:69" ht="15" customHeight="1" x14ac:dyDescent="0.25">
      <c r="A356" s="82"/>
      <c r="B356" s="82"/>
      <c r="C356" s="100"/>
      <c r="D356" s="101"/>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c r="AR356" s="82"/>
      <c r="AS356" s="82"/>
      <c r="AT356" s="82"/>
      <c r="AU356" s="82"/>
      <c r="AV356" s="82"/>
      <c r="AW356" s="82"/>
      <c r="AX356" s="82"/>
      <c r="AY356" s="82"/>
      <c r="AZ356" s="82"/>
      <c r="BA356" s="82"/>
      <c r="BB356" s="82"/>
      <c r="BC356" s="82"/>
      <c r="BD356" s="82"/>
      <c r="BE356" s="82"/>
      <c r="BF356" s="82"/>
      <c r="BG356" s="82"/>
      <c r="BH356" s="82"/>
      <c r="BI356" s="82"/>
      <c r="BJ356" s="82"/>
      <c r="BK356" s="82"/>
      <c r="BL356" s="82"/>
      <c r="BM356" s="82"/>
      <c r="BN356" s="82"/>
      <c r="BO356" s="82"/>
      <c r="BP356" s="82"/>
      <c r="BQ356" s="82"/>
    </row>
    <row r="357" spans="1:69" ht="15" customHeight="1" x14ac:dyDescent="0.25">
      <c r="A357" s="82"/>
      <c r="B357" s="82"/>
      <c r="C357" s="100"/>
      <c r="D357" s="101"/>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c r="AR357" s="82"/>
      <c r="AS357" s="82"/>
      <c r="AT357" s="82"/>
      <c r="AU357" s="82"/>
      <c r="AV357" s="82"/>
      <c r="AW357" s="82"/>
      <c r="AX357" s="82"/>
      <c r="AY357" s="82"/>
      <c r="AZ357" s="82"/>
      <c r="BA357" s="82"/>
      <c r="BB357" s="82"/>
      <c r="BC357" s="82"/>
      <c r="BD357" s="82"/>
      <c r="BE357" s="82"/>
      <c r="BF357" s="82"/>
      <c r="BG357" s="82"/>
      <c r="BH357" s="82"/>
      <c r="BI357" s="82"/>
      <c r="BJ357" s="82"/>
      <c r="BK357" s="82"/>
      <c r="BL357" s="82"/>
      <c r="BM357" s="82"/>
      <c r="BN357" s="82"/>
      <c r="BO357" s="82"/>
      <c r="BP357" s="82"/>
      <c r="BQ357" s="82"/>
    </row>
    <row r="358" spans="1:69" ht="15" customHeight="1" x14ac:dyDescent="0.25">
      <c r="A358" s="82"/>
      <c r="B358" s="82"/>
      <c r="C358" s="100"/>
      <c r="D358" s="101"/>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c r="AO358" s="82"/>
      <c r="AP358" s="82"/>
      <c r="AQ358" s="82"/>
      <c r="AR358" s="82"/>
      <c r="AS358" s="82"/>
      <c r="AT358" s="82"/>
      <c r="AU358" s="82"/>
      <c r="AV358" s="82"/>
      <c r="AW358" s="82"/>
      <c r="AX358" s="82"/>
      <c r="AY358" s="82"/>
      <c r="AZ358" s="82"/>
      <c r="BA358" s="82"/>
      <c r="BB358" s="82"/>
      <c r="BC358" s="82"/>
      <c r="BD358" s="82"/>
      <c r="BE358" s="82"/>
      <c r="BF358" s="82"/>
      <c r="BG358" s="82"/>
      <c r="BH358" s="82"/>
      <c r="BI358" s="82"/>
      <c r="BJ358" s="82"/>
      <c r="BK358" s="82"/>
      <c r="BL358" s="82"/>
      <c r="BM358" s="82"/>
      <c r="BN358" s="82"/>
      <c r="BO358" s="82"/>
      <c r="BP358" s="82"/>
      <c r="BQ358" s="82"/>
    </row>
    <row r="359" spans="1:69" ht="15" customHeight="1" x14ac:dyDescent="0.25">
      <c r="A359" s="82"/>
      <c r="B359" s="82"/>
      <c r="C359" s="100"/>
      <c r="D359" s="101"/>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c r="AO359" s="82"/>
      <c r="AP359" s="82"/>
      <c r="AQ359" s="82"/>
      <c r="AR359" s="82"/>
      <c r="AS359" s="82"/>
      <c r="AT359" s="82"/>
      <c r="AU359" s="82"/>
      <c r="AV359" s="82"/>
      <c r="AW359" s="82"/>
      <c r="AX359" s="82"/>
      <c r="AY359" s="82"/>
      <c r="AZ359" s="82"/>
      <c r="BA359" s="82"/>
      <c r="BB359" s="82"/>
      <c r="BC359" s="82"/>
      <c r="BD359" s="82"/>
      <c r="BE359" s="82"/>
      <c r="BF359" s="82"/>
      <c r="BG359" s="82"/>
      <c r="BH359" s="82"/>
      <c r="BI359" s="82"/>
      <c r="BJ359" s="82"/>
      <c r="BK359" s="82"/>
      <c r="BL359" s="82"/>
      <c r="BM359" s="82"/>
      <c r="BN359" s="82"/>
      <c r="BO359" s="82"/>
      <c r="BP359" s="82"/>
      <c r="BQ359" s="82"/>
    </row>
    <row r="360" spans="1:69" ht="15" customHeight="1" x14ac:dyDescent="0.25">
      <c r="A360" s="82"/>
      <c r="B360" s="82"/>
      <c r="C360" s="100"/>
      <c r="D360" s="101"/>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c r="AO360" s="82"/>
      <c r="AP360" s="82"/>
      <c r="AQ360" s="82"/>
      <c r="AR360" s="82"/>
      <c r="AS360" s="82"/>
      <c r="AT360" s="82"/>
      <c r="AU360" s="82"/>
      <c r="AV360" s="82"/>
      <c r="AW360" s="82"/>
      <c r="AX360" s="82"/>
      <c r="AY360" s="82"/>
      <c r="AZ360" s="82"/>
      <c r="BA360" s="82"/>
      <c r="BB360" s="82"/>
      <c r="BC360" s="82"/>
      <c r="BD360" s="82"/>
      <c r="BE360" s="82"/>
      <c r="BF360" s="82"/>
      <c r="BG360" s="82"/>
      <c r="BH360" s="82"/>
      <c r="BI360" s="82"/>
      <c r="BJ360" s="82"/>
      <c r="BK360" s="82"/>
      <c r="BL360" s="82"/>
      <c r="BM360" s="82"/>
      <c r="BN360" s="82"/>
      <c r="BO360" s="82"/>
      <c r="BP360" s="82"/>
      <c r="BQ360" s="82"/>
    </row>
    <row r="361" spans="1:69" ht="15" customHeight="1" x14ac:dyDescent="0.25">
      <c r="A361" s="82"/>
      <c r="B361" s="82"/>
      <c r="C361" s="100"/>
      <c r="D361" s="101"/>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c r="AO361" s="82"/>
      <c r="AP361" s="82"/>
      <c r="AQ361" s="82"/>
      <c r="AR361" s="82"/>
      <c r="AS361" s="82"/>
      <c r="AT361" s="82"/>
      <c r="AU361" s="82"/>
      <c r="AV361" s="82"/>
      <c r="AW361" s="82"/>
      <c r="AX361" s="82"/>
      <c r="AY361" s="82"/>
      <c r="AZ361" s="82"/>
      <c r="BA361" s="82"/>
      <c r="BB361" s="82"/>
      <c r="BC361" s="82"/>
      <c r="BD361" s="82"/>
      <c r="BE361" s="82"/>
      <c r="BF361" s="82"/>
      <c r="BG361" s="82"/>
      <c r="BH361" s="82"/>
      <c r="BI361" s="82"/>
      <c r="BJ361" s="82"/>
      <c r="BK361" s="82"/>
      <c r="BL361" s="82"/>
      <c r="BM361" s="82"/>
      <c r="BN361" s="82"/>
      <c r="BO361" s="82"/>
      <c r="BP361" s="82"/>
      <c r="BQ361" s="82"/>
    </row>
    <row r="362" spans="1:69" ht="15" customHeight="1" x14ac:dyDescent="0.25">
      <c r="A362" s="82"/>
      <c r="B362" s="82"/>
      <c r="C362" s="100"/>
      <c r="D362" s="101"/>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c r="AO362" s="82"/>
      <c r="AP362" s="82"/>
      <c r="AQ362" s="82"/>
      <c r="AR362" s="82"/>
      <c r="AS362" s="82"/>
      <c r="AT362" s="82"/>
      <c r="AU362" s="82"/>
      <c r="AV362" s="82"/>
      <c r="AW362" s="82"/>
      <c r="AX362" s="82"/>
      <c r="AY362" s="82"/>
      <c r="AZ362" s="82"/>
      <c r="BA362" s="82"/>
      <c r="BB362" s="82"/>
      <c r="BC362" s="82"/>
      <c r="BD362" s="82"/>
      <c r="BE362" s="82"/>
      <c r="BF362" s="82"/>
      <c r="BG362" s="82"/>
      <c r="BH362" s="82"/>
      <c r="BI362" s="82"/>
      <c r="BJ362" s="82"/>
      <c r="BK362" s="82"/>
      <c r="BL362" s="82"/>
      <c r="BM362" s="82"/>
      <c r="BN362" s="82"/>
      <c r="BO362" s="82"/>
      <c r="BP362" s="82"/>
      <c r="BQ362" s="82"/>
    </row>
    <row r="363" spans="1:69" ht="15" customHeight="1" x14ac:dyDescent="0.25">
      <c r="A363" s="82"/>
      <c r="B363" s="82"/>
      <c r="C363" s="100"/>
      <c r="D363" s="101"/>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c r="AO363" s="82"/>
      <c r="AP363" s="82"/>
      <c r="AQ363" s="82"/>
      <c r="AR363" s="82"/>
      <c r="AS363" s="82"/>
      <c r="AT363" s="82"/>
      <c r="AU363" s="82"/>
      <c r="AV363" s="82"/>
      <c r="AW363" s="82"/>
      <c r="AX363" s="82"/>
      <c r="AY363" s="82"/>
      <c r="AZ363" s="82"/>
      <c r="BA363" s="82"/>
      <c r="BB363" s="82"/>
      <c r="BC363" s="82"/>
      <c r="BD363" s="82"/>
      <c r="BE363" s="82"/>
      <c r="BF363" s="82"/>
      <c r="BG363" s="82"/>
      <c r="BH363" s="82"/>
      <c r="BI363" s="82"/>
      <c r="BJ363" s="82"/>
      <c r="BK363" s="82"/>
      <c r="BL363" s="82"/>
      <c r="BM363" s="82"/>
      <c r="BN363" s="82"/>
      <c r="BO363" s="82"/>
      <c r="BP363" s="82"/>
      <c r="BQ363" s="82"/>
    </row>
    <row r="364" spans="1:69" ht="15" customHeight="1" x14ac:dyDescent="0.25">
      <c r="A364" s="82"/>
      <c r="B364" s="82"/>
      <c r="C364" s="100"/>
      <c r="D364" s="101"/>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c r="AO364" s="82"/>
      <c r="AP364" s="82"/>
      <c r="AQ364" s="82"/>
      <c r="AR364" s="82"/>
      <c r="AS364" s="82"/>
      <c r="AT364" s="82"/>
      <c r="AU364" s="82"/>
      <c r="AV364" s="82"/>
      <c r="AW364" s="82"/>
      <c r="AX364" s="82"/>
      <c r="AY364" s="82"/>
      <c r="AZ364" s="82"/>
      <c r="BA364" s="82"/>
      <c r="BB364" s="82"/>
      <c r="BC364" s="82"/>
      <c r="BD364" s="82"/>
      <c r="BE364" s="82"/>
      <c r="BF364" s="82"/>
      <c r="BG364" s="82"/>
      <c r="BH364" s="82"/>
      <c r="BI364" s="82"/>
      <c r="BJ364" s="82"/>
      <c r="BK364" s="82"/>
      <c r="BL364" s="82"/>
      <c r="BM364" s="82"/>
      <c r="BN364" s="82"/>
      <c r="BO364" s="82"/>
      <c r="BP364" s="82"/>
      <c r="BQ364" s="82"/>
    </row>
    <row r="365" spans="1:69" ht="15" customHeight="1" x14ac:dyDescent="0.25">
      <c r="A365" s="82"/>
      <c r="B365" s="82"/>
      <c r="C365" s="100"/>
      <c r="D365" s="101"/>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c r="AR365" s="82"/>
      <c r="AS365" s="82"/>
      <c r="AT365" s="82"/>
      <c r="AU365" s="82"/>
      <c r="AV365" s="82"/>
      <c r="AW365" s="82"/>
      <c r="AX365" s="82"/>
      <c r="AY365" s="82"/>
      <c r="AZ365" s="82"/>
      <c r="BA365" s="82"/>
      <c r="BB365" s="82"/>
      <c r="BC365" s="82"/>
      <c r="BD365" s="82"/>
      <c r="BE365" s="82"/>
      <c r="BF365" s="82"/>
      <c r="BG365" s="82"/>
      <c r="BH365" s="82"/>
      <c r="BI365" s="82"/>
      <c r="BJ365" s="82"/>
      <c r="BK365" s="82"/>
      <c r="BL365" s="82"/>
      <c r="BM365" s="82"/>
      <c r="BN365" s="82"/>
      <c r="BO365" s="82"/>
      <c r="BP365" s="82"/>
      <c r="BQ365" s="82"/>
    </row>
    <row r="366" spans="1:69" ht="15" customHeight="1" x14ac:dyDescent="0.25">
      <c r="A366" s="82"/>
      <c r="B366" s="82"/>
      <c r="C366" s="100"/>
      <c r="D366" s="101"/>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c r="AR366" s="82"/>
      <c r="AS366" s="82"/>
      <c r="AT366" s="82"/>
      <c r="AU366" s="82"/>
      <c r="AV366" s="82"/>
      <c r="AW366" s="82"/>
      <c r="AX366" s="82"/>
      <c r="AY366" s="82"/>
      <c r="AZ366" s="82"/>
      <c r="BA366" s="82"/>
      <c r="BB366" s="82"/>
      <c r="BC366" s="82"/>
      <c r="BD366" s="82"/>
      <c r="BE366" s="82"/>
      <c r="BF366" s="82"/>
      <c r="BG366" s="82"/>
      <c r="BH366" s="82"/>
      <c r="BI366" s="82"/>
      <c r="BJ366" s="82"/>
      <c r="BK366" s="82"/>
      <c r="BL366" s="82"/>
      <c r="BM366" s="82"/>
      <c r="BN366" s="82"/>
      <c r="BO366" s="82"/>
      <c r="BP366" s="82"/>
      <c r="BQ366" s="82"/>
    </row>
    <row r="367" spans="1:69" ht="15" customHeight="1" x14ac:dyDescent="0.25">
      <c r="A367" s="82"/>
      <c r="B367" s="82"/>
      <c r="C367" s="100"/>
      <c r="D367" s="101"/>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c r="AR367" s="82"/>
      <c r="AS367" s="82"/>
      <c r="AT367" s="82"/>
      <c r="AU367" s="82"/>
      <c r="AV367" s="82"/>
      <c r="AW367" s="82"/>
      <c r="AX367" s="82"/>
      <c r="AY367" s="82"/>
      <c r="AZ367" s="82"/>
      <c r="BA367" s="82"/>
      <c r="BB367" s="82"/>
      <c r="BC367" s="82"/>
      <c r="BD367" s="82"/>
      <c r="BE367" s="82"/>
      <c r="BF367" s="82"/>
      <c r="BG367" s="82"/>
      <c r="BH367" s="82"/>
      <c r="BI367" s="82"/>
      <c r="BJ367" s="82"/>
      <c r="BK367" s="82"/>
      <c r="BL367" s="82"/>
      <c r="BM367" s="82"/>
      <c r="BN367" s="82"/>
      <c r="BO367" s="82"/>
      <c r="BP367" s="82"/>
      <c r="BQ367" s="82"/>
    </row>
    <row r="368" spans="1:69" ht="15" customHeight="1" x14ac:dyDescent="0.25">
      <c r="A368" s="82"/>
      <c r="B368" s="82"/>
      <c r="C368" s="100"/>
      <c r="D368" s="101"/>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c r="AO368" s="82"/>
      <c r="AP368" s="82"/>
      <c r="AQ368" s="82"/>
      <c r="AR368" s="82"/>
      <c r="AS368" s="82"/>
      <c r="AT368" s="82"/>
      <c r="AU368" s="82"/>
      <c r="AV368" s="82"/>
      <c r="AW368" s="82"/>
      <c r="AX368" s="82"/>
      <c r="AY368" s="82"/>
      <c r="AZ368" s="82"/>
      <c r="BA368" s="82"/>
      <c r="BB368" s="82"/>
      <c r="BC368" s="82"/>
      <c r="BD368" s="82"/>
      <c r="BE368" s="82"/>
      <c r="BF368" s="82"/>
      <c r="BG368" s="82"/>
      <c r="BH368" s="82"/>
      <c r="BI368" s="82"/>
      <c r="BJ368" s="82"/>
      <c r="BK368" s="82"/>
      <c r="BL368" s="82"/>
      <c r="BM368" s="82"/>
      <c r="BN368" s="82"/>
      <c r="BO368" s="82"/>
      <c r="BP368" s="82"/>
      <c r="BQ368" s="82"/>
    </row>
    <row r="369" spans="1:69" ht="15" customHeight="1" x14ac:dyDescent="0.25">
      <c r="A369" s="82"/>
      <c r="B369" s="82"/>
      <c r="C369" s="100"/>
      <c r="D369" s="101"/>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c r="AO369" s="82"/>
      <c r="AP369" s="82"/>
      <c r="AQ369" s="82"/>
      <c r="AR369" s="82"/>
      <c r="AS369" s="82"/>
      <c r="AT369" s="82"/>
      <c r="AU369" s="82"/>
      <c r="AV369" s="82"/>
      <c r="AW369" s="82"/>
      <c r="AX369" s="82"/>
      <c r="AY369" s="82"/>
      <c r="AZ369" s="82"/>
      <c r="BA369" s="82"/>
      <c r="BB369" s="82"/>
      <c r="BC369" s="82"/>
      <c r="BD369" s="82"/>
      <c r="BE369" s="82"/>
      <c r="BF369" s="82"/>
      <c r="BG369" s="82"/>
      <c r="BH369" s="82"/>
      <c r="BI369" s="82"/>
      <c r="BJ369" s="82"/>
      <c r="BK369" s="82"/>
      <c r="BL369" s="82"/>
      <c r="BM369" s="82"/>
      <c r="BN369" s="82"/>
      <c r="BO369" s="82"/>
      <c r="BP369" s="82"/>
      <c r="BQ369" s="82"/>
    </row>
    <row r="370" spans="1:69" ht="15" customHeight="1" x14ac:dyDescent="0.25">
      <c r="A370" s="82"/>
      <c r="B370" s="82"/>
      <c r="C370" s="100"/>
      <c r="D370" s="101"/>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c r="AO370" s="82"/>
      <c r="AP370" s="82"/>
      <c r="AQ370" s="82"/>
      <c r="AR370" s="82"/>
      <c r="AS370" s="82"/>
      <c r="AT370" s="82"/>
      <c r="AU370" s="82"/>
      <c r="AV370" s="82"/>
      <c r="AW370" s="82"/>
      <c r="AX370" s="82"/>
      <c r="AY370" s="82"/>
      <c r="AZ370" s="82"/>
      <c r="BA370" s="82"/>
      <c r="BB370" s="82"/>
      <c r="BC370" s="82"/>
      <c r="BD370" s="82"/>
      <c r="BE370" s="82"/>
      <c r="BF370" s="82"/>
      <c r="BG370" s="82"/>
      <c r="BH370" s="82"/>
      <c r="BI370" s="82"/>
      <c r="BJ370" s="82"/>
      <c r="BK370" s="82"/>
      <c r="BL370" s="82"/>
      <c r="BM370" s="82"/>
      <c r="BN370" s="82"/>
      <c r="BO370" s="82"/>
      <c r="BP370" s="82"/>
      <c r="BQ370" s="82"/>
    </row>
    <row r="371" spans="1:69" ht="15" customHeight="1" x14ac:dyDescent="0.25">
      <c r="A371" s="82"/>
      <c r="B371" s="82"/>
      <c r="C371" s="100"/>
      <c r="D371" s="101"/>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c r="AO371" s="82"/>
      <c r="AP371" s="82"/>
      <c r="AQ371" s="82"/>
      <c r="AR371" s="82"/>
      <c r="AS371" s="82"/>
      <c r="AT371" s="82"/>
      <c r="AU371" s="82"/>
      <c r="AV371" s="82"/>
      <c r="AW371" s="82"/>
      <c r="AX371" s="82"/>
      <c r="AY371" s="82"/>
      <c r="AZ371" s="82"/>
      <c r="BA371" s="82"/>
      <c r="BB371" s="82"/>
      <c r="BC371" s="82"/>
      <c r="BD371" s="82"/>
      <c r="BE371" s="82"/>
      <c r="BF371" s="82"/>
      <c r="BG371" s="82"/>
      <c r="BH371" s="82"/>
      <c r="BI371" s="82"/>
      <c r="BJ371" s="82"/>
      <c r="BK371" s="82"/>
      <c r="BL371" s="82"/>
      <c r="BM371" s="82"/>
      <c r="BN371" s="82"/>
      <c r="BO371" s="82"/>
      <c r="BP371" s="82"/>
      <c r="BQ371" s="82"/>
    </row>
    <row r="372" spans="1:69" ht="15" customHeight="1" x14ac:dyDescent="0.25">
      <c r="A372" s="82"/>
      <c r="B372" s="82"/>
      <c r="C372" s="100"/>
      <c r="D372" s="101"/>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c r="AR372" s="82"/>
      <c r="AS372" s="82"/>
      <c r="AT372" s="82"/>
      <c r="AU372" s="82"/>
      <c r="AV372" s="82"/>
      <c r="AW372" s="82"/>
      <c r="AX372" s="82"/>
      <c r="AY372" s="82"/>
      <c r="AZ372" s="82"/>
      <c r="BA372" s="82"/>
      <c r="BB372" s="82"/>
      <c r="BC372" s="82"/>
      <c r="BD372" s="82"/>
      <c r="BE372" s="82"/>
      <c r="BF372" s="82"/>
      <c r="BG372" s="82"/>
      <c r="BH372" s="82"/>
      <c r="BI372" s="82"/>
      <c r="BJ372" s="82"/>
      <c r="BK372" s="82"/>
      <c r="BL372" s="82"/>
      <c r="BM372" s="82"/>
      <c r="BN372" s="82"/>
      <c r="BO372" s="82"/>
      <c r="BP372" s="82"/>
      <c r="BQ372" s="82"/>
    </row>
    <row r="373" spans="1:69" ht="15" customHeight="1" x14ac:dyDescent="0.25">
      <c r="A373" s="82"/>
      <c r="B373" s="82"/>
      <c r="C373" s="100"/>
      <c r="D373" s="101"/>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c r="AO373" s="82"/>
      <c r="AP373" s="82"/>
      <c r="AQ373" s="82"/>
      <c r="AR373" s="82"/>
      <c r="AS373" s="82"/>
      <c r="AT373" s="82"/>
      <c r="AU373" s="82"/>
      <c r="AV373" s="82"/>
      <c r="AW373" s="82"/>
      <c r="AX373" s="82"/>
      <c r="AY373" s="82"/>
      <c r="AZ373" s="82"/>
      <c r="BA373" s="82"/>
      <c r="BB373" s="82"/>
      <c r="BC373" s="82"/>
      <c r="BD373" s="82"/>
      <c r="BE373" s="82"/>
      <c r="BF373" s="82"/>
      <c r="BG373" s="82"/>
      <c r="BH373" s="82"/>
      <c r="BI373" s="82"/>
      <c r="BJ373" s="82"/>
      <c r="BK373" s="82"/>
      <c r="BL373" s="82"/>
      <c r="BM373" s="82"/>
      <c r="BN373" s="82"/>
      <c r="BO373" s="82"/>
      <c r="BP373" s="82"/>
      <c r="BQ373" s="82"/>
    </row>
    <row r="374" spans="1:69" ht="15" customHeight="1" x14ac:dyDescent="0.25">
      <c r="A374" s="82"/>
      <c r="B374" s="82"/>
      <c r="C374" s="100"/>
      <c r="D374" s="101"/>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c r="AO374" s="82"/>
      <c r="AP374" s="82"/>
      <c r="AQ374" s="82"/>
      <c r="AR374" s="82"/>
      <c r="AS374" s="82"/>
      <c r="AT374" s="82"/>
      <c r="AU374" s="82"/>
      <c r="AV374" s="82"/>
      <c r="AW374" s="82"/>
      <c r="AX374" s="82"/>
      <c r="AY374" s="82"/>
      <c r="AZ374" s="82"/>
      <c r="BA374" s="82"/>
      <c r="BB374" s="82"/>
      <c r="BC374" s="82"/>
      <c r="BD374" s="82"/>
      <c r="BE374" s="82"/>
      <c r="BF374" s="82"/>
      <c r="BG374" s="82"/>
      <c r="BH374" s="82"/>
      <c r="BI374" s="82"/>
      <c r="BJ374" s="82"/>
      <c r="BK374" s="82"/>
      <c r="BL374" s="82"/>
      <c r="BM374" s="82"/>
      <c r="BN374" s="82"/>
      <c r="BO374" s="82"/>
      <c r="BP374" s="82"/>
      <c r="BQ374" s="82"/>
    </row>
    <row r="375" spans="1:69" ht="15" customHeight="1" x14ac:dyDescent="0.25">
      <c r="A375" s="82"/>
      <c r="B375" s="82"/>
      <c r="C375" s="100"/>
      <c r="D375" s="101"/>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c r="AR375" s="82"/>
      <c r="AS375" s="82"/>
      <c r="AT375" s="82"/>
      <c r="AU375" s="82"/>
      <c r="AV375" s="82"/>
      <c r="AW375" s="82"/>
      <c r="AX375" s="82"/>
      <c r="AY375" s="82"/>
      <c r="AZ375" s="82"/>
      <c r="BA375" s="82"/>
      <c r="BB375" s="82"/>
      <c r="BC375" s="82"/>
      <c r="BD375" s="82"/>
      <c r="BE375" s="82"/>
      <c r="BF375" s="82"/>
      <c r="BG375" s="82"/>
      <c r="BH375" s="82"/>
      <c r="BI375" s="82"/>
      <c r="BJ375" s="82"/>
      <c r="BK375" s="82"/>
      <c r="BL375" s="82"/>
      <c r="BM375" s="82"/>
      <c r="BN375" s="82"/>
      <c r="BO375" s="82"/>
      <c r="BP375" s="82"/>
      <c r="BQ375" s="82"/>
    </row>
    <row r="376" spans="1:69" ht="15" customHeight="1" x14ac:dyDescent="0.25">
      <c r="C376" s="52"/>
      <c r="D376" s="67"/>
    </row>
    <row r="377" spans="1:69" ht="15" customHeight="1" x14ac:dyDescent="0.25">
      <c r="C377" s="52"/>
      <c r="D377" s="67"/>
    </row>
    <row r="378" spans="1:69" ht="15" customHeight="1" x14ac:dyDescent="0.25">
      <c r="C378" s="52"/>
      <c r="D378" s="67"/>
    </row>
    <row r="379" spans="1:69" ht="15" customHeight="1" x14ac:dyDescent="0.25">
      <c r="C379" s="52"/>
      <c r="D379" s="67"/>
    </row>
    <row r="380" spans="1:69" ht="15" customHeight="1" x14ac:dyDescent="0.25">
      <c r="C380" s="52"/>
      <c r="D380" s="67"/>
    </row>
    <row r="381" spans="1:69" ht="15" customHeight="1" x14ac:dyDescent="0.25">
      <c r="C381" s="52"/>
      <c r="D381" s="67"/>
    </row>
    <row r="382" spans="1:69" ht="15" customHeight="1" x14ac:dyDescent="0.25">
      <c r="C382" s="52"/>
      <c r="D382" s="67"/>
    </row>
    <row r="383" spans="1:69" ht="15" customHeight="1" x14ac:dyDescent="0.25">
      <c r="C383" s="52"/>
      <c r="D383" s="67"/>
    </row>
    <row r="384" spans="1:69" ht="15" customHeight="1" x14ac:dyDescent="0.25">
      <c r="C384" s="52"/>
      <c r="D384" s="67"/>
    </row>
    <row r="385" spans="3:4" ht="15" customHeight="1" x14ac:dyDescent="0.25">
      <c r="C385" s="52"/>
      <c r="D385" s="67"/>
    </row>
    <row r="386" spans="3:4" ht="15" customHeight="1" x14ac:dyDescent="0.25">
      <c r="C386" s="52"/>
      <c r="D386" s="67"/>
    </row>
    <row r="387" spans="3:4" ht="15" customHeight="1" x14ac:dyDescent="0.25">
      <c r="C387" s="52"/>
      <c r="D387" s="67"/>
    </row>
    <row r="388" spans="3:4" ht="15" customHeight="1" x14ac:dyDescent="0.25">
      <c r="C388" s="52"/>
      <c r="D388" s="67"/>
    </row>
    <row r="389" spans="3:4" ht="15" customHeight="1" x14ac:dyDescent="0.25">
      <c r="C389" s="52"/>
      <c r="D389" s="67"/>
    </row>
    <row r="390" spans="3:4" ht="15" customHeight="1" x14ac:dyDescent="0.25">
      <c r="C390" s="52"/>
      <c r="D390" s="67"/>
    </row>
    <row r="391" spans="3:4" ht="15" customHeight="1" x14ac:dyDescent="0.25">
      <c r="C391" s="52"/>
      <c r="D391" s="67"/>
    </row>
    <row r="392" spans="3:4" ht="15" customHeight="1" x14ac:dyDescent="0.25">
      <c r="C392" s="52"/>
      <c r="D392" s="67"/>
    </row>
    <row r="393" spans="3:4" ht="15" customHeight="1" x14ac:dyDescent="0.25">
      <c r="C393" s="52"/>
      <c r="D393" s="67"/>
    </row>
    <row r="394" spans="3:4" ht="15" customHeight="1" x14ac:dyDescent="0.25">
      <c r="C394" s="52"/>
      <c r="D394" s="67"/>
    </row>
    <row r="395" spans="3:4" ht="15" customHeight="1" x14ac:dyDescent="0.25">
      <c r="C395" s="52"/>
      <c r="D395" s="67"/>
    </row>
    <row r="396" spans="3:4" ht="15" customHeight="1" x14ac:dyDescent="0.25">
      <c r="C396" s="52"/>
      <c r="D396" s="67"/>
    </row>
    <row r="397" spans="3:4" ht="15" customHeight="1" x14ac:dyDescent="0.25">
      <c r="C397" s="52"/>
      <c r="D397" s="67"/>
    </row>
    <row r="398" spans="3:4" ht="15" customHeight="1" x14ac:dyDescent="0.25">
      <c r="C398" s="52"/>
      <c r="D398" s="67"/>
    </row>
    <row r="399" spans="3:4" ht="15" customHeight="1" x14ac:dyDescent="0.25">
      <c r="C399" s="52"/>
      <c r="D399" s="67"/>
    </row>
    <row r="400" spans="3:4" ht="15" customHeight="1" x14ac:dyDescent="0.25">
      <c r="C400" s="52"/>
      <c r="D400" s="67"/>
    </row>
    <row r="401" spans="3:4" ht="15" customHeight="1" x14ac:dyDescent="0.25">
      <c r="C401" s="52"/>
      <c r="D401" s="67"/>
    </row>
    <row r="402" spans="3:4" ht="15" customHeight="1" x14ac:dyDescent="0.25">
      <c r="C402" s="52"/>
      <c r="D402" s="67"/>
    </row>
    <row r="403" spans="3:4" ht="15" customHeight="1" x14ac:dyDescent="0.25">
      <c r="C403" s="52"/>
      <c r="D403" s="67"/>
    </row>
    <row r="404" spans="3:4" ht="15" customHeight="1" x14ac:dyDescent="0.25">
      <c r="C404" s="52"/>
      <c r="D404" s="67"/>
    </row>
    <row r="405" spans="3:4" ht="15" customHeight="1" x14ac:dyDescent="0.25">
      <c r="C405" s="52"/>
      <c r="D405" s="67"/>
    </row>
    <row r="406" spans="3:4" ht="15" customHeight="1" x14ac:dyDescent="0.25">
      <c r="C406" s="52"/>
      <c r="D406" s="67"/>
    </row>
    <row r="407" spans="3:4" ht="15" customHeight="1" x14ac:dyDescent="0.25">
      <c r="C407" s="52"/>
      <c r="D407" s="67"/>
    </row>
    <row r="408" spans="3:4" ht="15" customHeight="1" x14ac:dyDescent="0.25">
      <c r="C408" s="52"/>
      <c r="D408" s="67"/>
    </row>
    <row r="409" spans="3:4" ht="15" customHeight="1" x14ac:dyDescent="0.25">
      <c r="C409" s="52"/>
      <c r="D409" s="67"/>
    </row>
    <row r="410" spans="3:4" ht="15" customHeight="1" x14ac:dyDescent="0.25">
      <c r="C410" s="52"/>
      <c r="D410" s="67"/>
    </row>
    <row r="411" spans="3:4" ht="15" customHeight="1" x14ac:dyDescent="0.25">
      <c r="C411" s="52"/>
      <c r="D411" s="67"/>
    </row>
    <row r="412" spans="3:4" ht="15" customHeight="1" x14ac:dyDescent="0.25">
      <c r="C412" s="52"/>
      <c r="D412" s="67"/>
    </row>
    <row r="413" spans="3:4" ht="15" customHeight="1" x14ac:dyDescent="0.25">
      <c r="C413" s="52"/>
      <c r="D413" s="67"/>
    </row>
    <row r="414" spans="3:4" ht="15" customHeight="1" x14ac:dyDescent="0.25">
      <c r="D414" s="67"/>
    </row>
    <row r="415" spans="3:4" ht="15" customHeight="1" x14ac:dyDescent="0.25">
      <c r="D415" s="67"/>
    </row>
    <row r="416" spans="3:4" ht="15" customHeight="1" x14ac:dyDescent="0.25">
      <c r="D416" s="67"/>
    </row>
    <row r="417" spans="4:4" ht="15" customHeight="1" x14ac:dyDescent="0.25">
      <c r="D417" s="67"/>
    </row>
    <row r="418" spans="4:4" ht="15" customHeight="1" x14ac:dyDescent="0.25">
      <c r="D418" s="67"/>
    </row>
    <row r="419" spans="4:4" ht="15" customHeight="1" x14ac:dyDescent="0.25">
      <c r="D419" s="67"/>
    </row>
    <row r="420" spans="4:4" ht="15" customHeight="1" x14ac:dyDescent="0.25">
      <c r="D420" s="67"/>
    </row>
    <row r="421" spans="4:4" ht="15" customHeight="1" x14ac:dyDescent="0.25">
      <c r="D421" s="67"/>
    </row>
    <row r="422" spans="4:4" ht="15" customHeight="1" x14ac:dyDescent="0.25">
      <c r="D422" s="67"/>
    </row>
    <row r="423" spans="4:4" ht="15" customHeight="1" x14ac:dyDescent="0.25">
      <c r="D423" s="67"/>
    </row>
    <row r="424" spans="4:4" ht="15" customHeight="1" x14ac:dyDescent="0.25">
      <c r="D424" s="67"/>
    </row>
    <row r="425" spans="4:4" ht="15" customHeight="1" x14ac:dyDescent="0.25">
      <c r="D425" s="67"/>
    </row>
    <row r="426" spans="4:4" ht="15" customHeight="1" x14ac:dyDescent="0.25">
      <c r="D426" s="67"/>
    </row>
    <row r="427" spans="4:4" ht="15" customHeight="1" x14ac:dyDescent="0.25">
      <c r="D427" s="67"/>
    </row>
    <row r="428" spans="4:4" ht="15" customHeight="1" x14ac:dyDescent="0.25">
      <c r="D428" s="67"/>
    </row>
    <row r="429" spans="4:4" ht="15" customHeight="1" x14ac:dyDescent="0.25">
      <c r="D429" s="67"/>
    </row>
    <row r="430" spans="4:4" ht="15" customHeight="1" x14ac:dyDescent="0.25">
      <c r="D430" s="67"/>
    </row>
    <row r="431" spans="4:4" ht="15" customHeight="1" x14ac:dyDescent="0.25">
      <c r="D431" s="67"/>
    </row>
    <row r="432" spans="4:4" ht="15" customHeight="1" x14ac:dyDescent="0.25">
      <c r="D432" s="67"/>
    </row>
    <row r="433" spans="4:4" ht="15" customHeight="1" x14ac:dyDescent="0.25">
      <c r="D433" s="67"/>
    </row>
    <row r="434" spans="4:4" ht="15" customHeight="1" x14ac:dyDescent="0.25">
      <c r="D434" s="67"/>
    </row>
    <row r="435" spans="4:4" ht="15" customHeight="1" x14ac:dyDescent="0.25">
      <c r="D435" s="67"/>
    </row>
    <row r="436" spans="4:4" ht="15" customHeight="1" x14ac:dyDescent="0.25">
      <c r="D436" s="67"/>
    </row>
    <row r="437" spans="4:4" ht="15" customHeight="1" x14ac:dyDescent="0.25">
      <c r="D437" s="67"/>
    </row>
    <row r="438" spans="4:4" ht="15" customHeight="1" x14ac:dyDescent="0.25">
      <c r="D438" s="67"/>
    </row>
    <row r="439" spans="4:4" ht="15" customHeight="1" x14ac:dyDescent="0.25">
      <c r="D439" s="67"/>
    </row>
    <row r="440" spans="4:4" ht="15" customHeight="1" x14ac:dyDescent="0.25">
      <c r="D440" s="67"/>
    </row>
    <row r="441" spans="4:4" ht="15" customHeight="1" x14ac:dyDescent="0.25">
      <c r="D441" s="67"/>
    </row>
    <row r="442" spans="4:4" ht="15" customHeight="1" x14ac:dyDescent="0.25">
      <c r="D442" s="67"/>
    </row>
    <row r="443" spans="4:4" ht="15" customHeight="1" x14ac:dyDescent="0.25">
      <c r="D443" s="67"/>
    </row>
    <row r="444" spans="4:4" ht="15" customHeight="1" x14ac:dyDescent="0.25">
      <c r="D444" s="67"/>
    </row>
    <row r="445" spans="4:4" ht="15" customHeight="1" x14ac:dyDescent="0.25">
      <c r="D445" s="67"/>
    </row>
    <row r="446" spans="4:4" ht="15" customHeight="1" x14ac:dyDescent="0.25">
      <c r="D446" s="67"/>
    </row>
    <row r="447" spans="4:4" ht="15" customHeight="1" x14ac:dyDescent="0.25">
      <c r="D447" s="67"/>
    </row>
    <row r="448" spans="4:4" ht="15" customHeight="1" x14ac:dyDescent="0.25">
      <c r="D448" s="67"/>
    </row>
    <row r="449" spans="4:4" ht="15" customHeight="1" x14ac:dyDescent="0.25">
      <c r="D449" s="67"/>
    </row>
    <row r="450" spans="4:4" ht="15" customHeight="1" x14ac:dyDescent="0.25">
      <c r="D450" s="67"/>
    </row>
    <row r="451" spans="4:4" ht="15" customHeight="1" x14ac:dyDescent="0.25">
      <c r="D451" s="67"/>
    </row>
    <row r="452" spans="4:4" ht="15" customHeight="1" x14ac:dyDescent="0.25">
      <c r="D452" s="67"/>
    </row>
    <row r="453" spans="4:4" ht="15" customHeight="1" x14ac:dyDescent="0.25">
      <c r="D453" s="67"/>
    </row>
    <row r="454" spans="4:4" ht="15" customHeight="1" x14ac:dyDescent="0.25">
      <c r="D454" s="67"/>
    </row>
    <row r="455" spans="4:4" ht="15" customHeight="1" x14ac:dyDescent="0.25">
      <c r="D455" s="67"/>
    </row>
    <row r="456" spans="4:4" ht="15" customHeight="1" x14ac:dyDescent="0.25">
      <c r="D456" s="67"/>
    </row>
    <row r="457" spans="4:4" ht="15" customHeight="1" x14ac:dyDescent="0.25">
      <c r="D457" s="67"/>
    </row>
    <row r="458" spans="4:4" ht="15" customHeight="1" x14ac:dyDescent="0.25">
      <c r="D458" s="67"/>
    </row>
    <row r="459" spans="4:4" ht="15" customHeight="1" x14ac:dyDescent="0.25">
      <c r="D459" s="67"/>
    </row>
    <row r="460" spans="4:4" ht="15" customHeight="1" x14ac:dyDescent="0.25">
      <c r="D460" s="67"/>
    </row>
    <row r="461" spans="4:4" ht="15" customHeight="1" x14ac:dyDescent="0.25">
      <c r="D461" s="67"/>
    </row>
    <row r="462" spans="4:4" ht="15" customHeight="1" x14ac:dyDescent="0.25">
      <c r="D462" s="67"/>
    </row>
    <row r="463" spans="4:4" ht="15" customHeight="1" x14ac:dyDescent="0.25">
      <c r="D463" s="67"/>
    </row>
    <row r="464" spans="4:4" ht="15" customHeight="1" x14ac:dyDescent="0.25">
      <c r="D464" s="67"/>
    </row>
    <row r="465" spans="4:4" ht="15" customHeight="1" x14ac:dyDescent="0.25">
      <c r="D465" s="67"/>
    </row>
    <row r="466" spans="4:4" ht="15" customHeight="1" x14ac:dyDescent="0.25">
      <c r="D466" s="67"/>
    </row>
    <row r="467" spans="4:4" ht="15" customHeight="1" x14ac:dyDescent="0.25">
      <c r="D467" s="67"/>
    </row>
    <row r="468" spans="4:4" ht="15" customHeight="1" x14ac:dyDescent="0.25">
      <c r="D468" s="67"/>
    </row>
    <row r="469" spans="4:4" ht="15" customHeight="1" x14ac:dyDescent="0.25">
      <c r="D469" s="67"/>
    </row>
    <row r="470" spans="4:4" ht="15" customHeight="1" x14ac:dyDescent="0.25">
      <c r="D470" s="67"/>
    </row>
    <row r="471" spans="4:4" ht="15" customHeight="1" x14ac:dyDescent="0.25">
      <c r="D471" s="67"/>
    </row>
    <row r="472" spans="4:4" ht="15" customHeight="1" x14ac:dyDescent="0.25">
      <c r="D472" s="67"/>
    </row>
    <row r="473" spans="4:4" ht="15" customHeight="1" x14ac:dyDescent="0.25">
      <c r="D473" s="67"/>
    </row>
    <row r="474" spans="4:4" ht="15" customHeight="1" x14ac:dyDescent="0.25">
      <c r="D474" s="67"/>
    </row>
    <row r="475" spans="4:4" ht="15" customHeight="1" x14ac:dyDescent="0.25">
      <c r="D475" s="67"/>
    </row>
    <row r="476" spans="4:4" ht="15" customHeight="1" x14ac:dyDescent="0.25">
      <c r="D476" s="67"/>
    </row>
    <row r="477" spans="4:4" ht="15" customHeight="1" x14ac:dyDescent="0.25">
      <c r="D477" s="67"/>
    </row>
    <row r="478" spans="4:4" ht="15" customHeight="1" x14ac:dyDescent="0.25">
      <c r="D478" s="67"/>
    </row>
    <row r="479" spans="4:4" ht="15" customHeight="1" x14ac:dyDescent="0.25">
      <c r="D479" s="67"/>
    </row>
    <row r="480" spans="4:4" ht="15" customHeight="1" x14ac:dyDescent="0.25">
      <c r="D480" s="67"/>
    </row>
    <row r="481" spans="4:4" ht="15" customHeight="1" x14ac:dyDescent="0.25">
      <c r="D481" s="67"/>
    </row>
    <row r="482" spans="4:4" ht="15" customHeight="1" x14ac:dyDescent="0.25">
      <c r="D482" s="67"/>
    </row>
    <row r="483" spans="4:4" ht="15" customHeight="1" x14ac:dyDescent="0.25">
      <c r="D483" s="67"/>
    </row>
    <row r="484" spans="4:4" ht="15" customHeight="1" x14ac:dyDescent="0.25">
      <c r="D484" s="67"/>
    </row>
    <row r="485" spans="4:4" ht="15" customHeight="1" x14ac:dyDescent="0.25">
      <c r="D485" s="67"/>
    </row>
    <row r="486" spans="4:4" ht="15" customHeight="1" x14ac:dyDescent="0.25">
      <c r="D486" s="67"/>
    </row>
    <row r="487" spans="4:4" ht="15" customHeight="1" x14ac:dyDescent="0.25">
      <c r="D487" s="67"/>
    </row>
    <row r="488" spans="4:4" ht="15" customHeight="1" x14ac:dyDescent="0.25">
      <c r="D488" s="67"/>
    </row>
    <row r="489" spans="4:4" ht="15" customHeight="1" x14ac:dyDescent="0.25">
      <c r="D489" s="67"/>
    </row>
    <row r="490" spans="4:4" ht="15" customHeight="1" x14ac:dyDescent="0.25">
      <c r="D490" s="67"/>
    </row>
    <row r="491" spans="4:4" ht="15" customHeight="1" x14ac:dyDescent="0.25">
      <c r="D491" s="67"/>
    </row>
    <row r="492" spans="4:4" ht="15" customHeight="1" x14ac:dyDescent="0.25">
      <c r="D492" s="67"/>
    </row>
    <row r="493" spans="4:4" ht="15" customHeight="1" x14ac:dyDescent="0.25">
      <c r="D493" s="67"/>
    </row>
    <row r="494" spans="4:4" ht="15" customHeight="1" x14ac:dyDescent="0.25">
      <c r="D494" s="67"/>
    </row>
    <row r="495" spans="4:4" ht="15" customHeight="1" x14ac:dyDescent="0.25">
      <c r="D495" s="67"/>
    </row>
    <row r="496" spans="4:4" ht="15" customHeight="1" x14ac:dyDescent="0.25">
      <c r="D496" s="67"/>
    </row>
    <row r="497" spans="3:4" ht="15" customHeight="1" x14ac:dyDescent="0.25">
      <c r="D497" s="67"/>
    </row>
    <row r="498" spans="3:4" ht="15" customHeight="1" x14ac:dyDescent="0.25">
      <c r="D498" s="67"/>
    </row>
    <row r="499" spans="3:4" ht="15" customHeight="1" x14ac:dyDescent="0.25">
      <c r="D499" s="67"/>
    </row>
    <row r="500" spans="3:4" ht="15" customHeight="1" x14ac:dyDescent="0.25">
      <c r="D500" s="67"/>
    </row>
    <row r="501" spans="3:4" ht="15" customHeight="1" x14ac:dyDescent="0.25">
      <c r="D501" s="67"/>
    </row>
    <row r="502" spans="3:4" ht="15" customHeight="1" x14ac:dyDescent="0.25">
      <c r="D502" s="67"/>
    </row>
    <row r="503" spans="3:4" ht="15" customHeight="1" x14ac:dyDescent="0.25">
      <c r="D503" s="67"/>
    </row>
    <row r="504" spans="3:4" ht="15" customHeight="1" x14ac:dyDescent="0.25">
      <c r="D504" s="67"/>
    </row>
    <row r="505" spans="3:4" ht="15" customHeight="1" x14ac:dyDescent="0.25">
      <c r="D505" s="67"/>
    </row>
    <row r="506" spans="3:4" ht="15" customHeight="1" x14ac:dyDescent="0.25">
      <c r="C506" s="52"/>
      <c r="D506" s="67"/>
    </row>
    <row r="507" spans="3:4" ht="15" customHeight="1" x14ac:dyDescent="0.25">
      <c r="C507" s="52"/>
      <c r="D507" s="67"/>
    </row>
    <row r="508" spans="3:4" ht="15" customHeight="1" x14ac:dyDescent="0.25">
      <c r="C508" s="52"/>
      <c r="D508" s="67"/>
    </row>
    <row r="509" spans="3:4" ht="15" customHeight="1" x14ac:dyDescent="0.25">
      <c r="C509" s="52"/>
      <c r="D509" s="67"/>
    </row>
    <row r="510" spans="3:4" ht="15" customHeight="1" x14ac:dyDescent="0.25">
      <c r="C510" s="52"/>
      <c r="D510" s="67"/>
    </row>
    <row r="511" spans="3:4" ht="15" customHeight="1" x14ac:dyDescent="0.25">
      <c r="C511" s="52"/>
      <c r="D511" s="67"/>
    </row>
    <row r="512" spans="3:4" ht="15" customHeight="1" x14ac:dyDescent="0.25">
      <c r="C512" s="52"/>
      <c r="D512" s="67"/>
    </row>
    <row r="513" spans="3:4" ht="15" customHeight="1" x14ac:dyDescent="0.25">
      <c r="C513" s="52"/>
      <c r="D513" s="67"/>
    </row>
    <row r="514" spans="3:4" ht="15" customHeight="1" x14ac:dyDescent="0.25">
      <c r="C514" s="52"/>
      <c r="D514" s="67"/>
    </row>
    <row r="515" spans="3:4" ht="15" customHeight="1" x14ac:dyDescent="0.25">
      <c r="C515" s="52"/>
      <c r="D515" s="67"/>
    </row>
    <row r="516" spans="3:4" ht="15" customHeight="1" x14ac:dyDescent="0.25">
      <c r="C516" s="52"/>
      <c r="D516" s="67"/>
    </row>
    <row r="517" spans="3:4" ht="15" customHeight="1" x14ac:dyDescent="0.25">
      <c r="C517" s="52"/>
      <c r="D517" s="67"/>
    </row>
    <row r="518" spans="3:4" ht="15" customHeight="1" x14ac:dyDescent="0.25">
      <c r="C518" s="52"/>
      <c r="D518" s="67"/>
    </row>
    <row r="519" spans="3:4" ht="15" customHeight="1" x14ac:dyDescent="0.25">
      <c r="C519" s="52"/>
      <c r="D519" s="67"/>
    </row>
    <row r="520" spans="3:4" ht="15" customHeight="1" x14ac:dyDescent="0.25">
      <c r="C520" s="52"/>
      <c r="D520" s="67"/>
    </row>
    <row r="521" spans="3:4" ht="15" customHeight="1" x14ac:dyDescent="0.25">
      <c r="C521" s="52"/>
      <c r="D521" s="67"/>
    </row>
    <row r="522" spans="3:4" ht="15" customHeight="1" x14ac:dyDescent="0.25">
      <c r="C522" s="52"/>
      <c r="D522" s="67"/>
    </row>
    <row r="523" spans="3:4" ht="15" customHeight="1" x14ac:dyDescent="0.25">
      <c r="C523" s="52"/>
      <c r="D523" s="67"/>
    </row>
    <row r="524" spans="3:4" ht="15" customHeight="1" x14ac:dyDescent="0.25">
      <c r="C524" s="52"/>
      <c r="D524" s="67"/>
    </row>
    <row r="525" spans="3:4" ht="15" customHeight="1" x14ac:dyDescent="0.25">
      <c r="C525" s="52"/>
      <c r="D525" s="67"/>
    </row>
    <row r="526" spans="3:4" ht="15" customHeight="1" x14ac:dyDescent="0.25">
      <c r="C526" s="52"/>
      <c r="D526" s="67"/>
    </row>
    <row r="527" spans="3:4" ht="15" customHeight="1" x14ac:dyDescent="0.25">
      <c r="C527" s="52"/>
      <c r="D527" s="67"/>
    </row>
    <row r="528" spans="3:4" ht="15" customHeight="1" x14ac:dyDescent="0.25">
      <c r="C528" s="52"/>
      <c r="D528" s="67"/>
    </row>
    <row r="529" spans="3:4" ht="15" customHeight="1" x14ac:dyDescent="0.25">
      <c r="C529" s="52"/>
      <c r="D529" s="67"/>
    </row>
    <row r="530" spans="3:4" ht="15" customHeight="1" x14ac:dyDescent="0.25">
      <c r="C530" s="52"/>
      <c r="D530" s="67"/>
    </row>
    <row r="531" spans="3:4" ht="15" customHeight="1" x14ac:dyDescent="0.25">
      <c r="C531" s="52"/>
      <c r="D531" s="67"/>
    </row>
    <row r="532" spans="3:4" ht="15" customHeight="1" x14ac:dyDescent="0.25">
      <c r="C532" s="52"/>
      <c r="D532" s="67"/>
    </row>
    <row r="533" spans="3:4" ht="15" customHeight="1" x14ac:dyDescent="0.25">
      <c r="C533" s="52"/>
      <c r="D533" s="67"/>
    </row>
    <row r="534" spans="3:4" ht="15" customHeight="1" x14ac:dyDescent="0.25">
      <c r="C534" s="52"/>
      <c r="D534" s="67"/>
    </row>
    <row r="535" spans="3:4" ht="15" customHeight="1" x14ac:dyDescent="0.25">
      <c r="C535" s="52"/>
      <c r="D535" s="67"/>
    </row>
    <row r="536" spans="3:4" ht="15" customHeight="1" x14ac:dyDescent="0.25">
      <c r="C536" s="52"/>
      <c r="D536" s="67"/>
    </row>
    <row r="537" spans="3:4" ht="15" customHeight="1" x14ac:dyDescent="0.25">
      <c r="C537" s="52"/>
      <c r="D537" s="67"/>
    </row>
    <row r="538" spans="3:4" ht="15" customHeight="1" x14ac:dyDescent="0.25">
      <c r="C538" s="52"/>
      <c r="D538" s="67"/>
    </row>
    <row r="539" spans="3:4" ht="15" customHeight="1" x14ac:dyDescent="0.25">
      <c r="C539" s="52"/>
      <c r="D539" s="67"/>
    </row>
    <row r="540" spans="3:4" ht="15" customHeight="1" x14ac:dyDescent="0.25">
      <c r="C540" s="52"/>
      <c r="D540" s="67"/>
    </row>
    <row r="541" spans="3:4" ht="15" customHeight="1" x14ac:dyDescent="0.25">
      <c r="C541" s="52"/>
      <c r="D541" s="67"/>
    </row>
    <row r="542" spans="3:4" ht="15" customHeight="1" x14ac:dyDescent="0.25">
      <c r="C542" s="52"/>
      <c r="D542" s="67"/>
    </row>
    <row r="543" spans="3:4" ht="15" customHeight="1" x14ac:dyDescent="0.25">
      <c r="C543" s="52"/>
      <c r="D543" s="67"/>
    </row>
    <row r="544" spans="3:4" ht="15" customHeight="1" x14ac:dyDescent="0.25">
      <c r="C544" s="52"/>
      <c r="D544" s="67"/>
    </row>
    <row r="545" spans="3:4" ht="15" customHeight="1" x14ac:dyDescent="0.25">
      <c r="C545" s="52"/>
      <c r="D545" s="67"/>
    </row>
    <row r="546" spans="3:4" ht="15" customHeight="1" x14ac:dyDescent="0.25">
      <c r="C546" s="52"/>
      <c r="D546" s="67"/>
    </row>
    <row r="547" spans="3:4" ht="15" customHeight="1" x14ac:dyDescent="0.25">
      <c r="C547" s="52"/>
      <c r="D547" s="67"/>
    </row>
    <row r="548" spans="3:4" ht="15" customHeight="1" x14ac:dyDescent="0.25">
      <c r="C548" s="52"/>
      <c r="D548" s="67"/>
    </row>
    <row r="549" spans="3:4" ht="15" customHeight="1" x14ac:dyDescent="0.25">
      <c r="C549" s="52"/>
      <c r="D549" s="67"/>
    </row>
    <row r="550" spans="3:4" ht="15" customHeight="1" x14ac:dyDescent="0.25">
      <c r="C550" s="52"/>
      <c r="D550" s="67"/>
    </row>
    <row r="551" spans="3:4" ht="15" customHeight="1" x14ac:dyDescent="0.25">
      <c r="C551" s="52"/>
      <c r="D551" s="67"/>
    </row>
    <row r="552" spans="3:4" ht="15" customHeight="1" x14ac:dyDescent="0.25">
      <c r="C552" s="52"/>
      <c r="D552" s="67"/>
    </row>
    <row r="553" spans="3:4" ht="15" customHeight="1" x14ac:dyDescent="0.25">
      <c r="C553" s="52"/>
      <c r="D553" s="67"/>
    </row>
    <row r="554" spans="3:4" ht="15" customHeight="1" x14ac:dyDescent="0.25">
      <c r="C554" s="52"/>
      <c r="D554" s="67"/>
    </row>
    <row r="555" spans="3:4" ht="15" customHeight="1" x14ac:dyDescent="0.25">
      <c r="C555" s="52"/>
      <c r="D555" s="67"/>
    </row>
    <row r="556" spans="3:4" ht="15" customHeight="1" x14ac:dyDescent="0.25">
      <c r="C556" s="52"/>
      <c r="D556" s="67"/>
    </row>
    <row r="557" spans="3:4" ht="15" customHeight="1" x14ac:dyDescent="0.25">
      <c r="C557" s="52"/>
      <c r="D557" s="67"/>
    </row>
    <row r="558" spans="3:4" ht="15" customHeight="1" x14ac:dyDescent="0.25">
      <c r="C558" s="52"/>
      <c r="D558" s="67"/>
    </row>
    <row r="559" spans="3:4" ht="15" customHeight="1" x14ac:dyDescent="0.25">
      <c r="C559" s="52"/>
      <c r="D559" s="67"/>
    </row>
    <row r="560" spans="3:4" ht="15" customHeight="1" x14ac:dyDescent="0.25">
      <c r="C560" s="52"/>
      <c r="D560" s="67"/>
    </row>
    <row r="561" spans="3:4" ht="15" customHeight="1" x14ac:dyDescent="0.25">
      <c r="C561" s="52"/>
      <c r="D561" s="67"/>
    </row>
    <row r="562" spans="3:4" ht="15" customHeight="1" x14ac:dyDescent="0.25">
      <c r="C562" s="52"/>
      <c r="D562" s="67"/>
    </row>
    <row r="563" spans="3:4" ht="15" customHeight="1" x14ac:dyDescent="0.25">
      <c r="C563" s="52"/>
      <c r="D563" s="67"/>
    </row>
    <row r="564" spans="3:4" ht="15" customHeight="1" x14ac:dyDescent="0.25">
      <c r="C564" s="52"/>
      <c r="D564" s="67"/>
    </row>
    <row r="565" spans="3:4" ht="15" customHeight="1" x14ac:dyDescent="0.25">
      <c r="C565" s="52"/>
      <c r="D565" s="67"/>
    </row>
    <row r="566" spans="3:4" ht="15" customHeight="1" x14ac:dyDescent="0.25">
      <c r="C566" s="52"/>
      <c r="D566" s="67"/>
    </row>
    <row r="567" spans="3:4" ht="15" customHeight="1" x14ac:dyDescent="0.25">
      <c r="C567" s="52"/>
      <c r="D567" s="67"/>
    </row>
    <row r="568" spans="3:4" ht="15" customHeight="1" x14ac:dyDescent="0.25">
      <c r="C568" s="52"/>
      <c r="D568" s="67"/>
    </row>
    <row r="569" spans="3:4" ht="15" customHeight="1" x14ac:dyDescent="0.25">
      <c r="C569" s="52"/>
      <c r="D569" s="67"/>
    </row>
    <row r="570" spans="3:4" ht="15" customHeight="1" x14ac:dyDescent="0.25">
      <c r="C570" s="52"/>
      <c r="D570" s="67"/>
    </row>
    <row r="571" spans="3:4" ht="15" customHeight="1" x14ac:dyDescent="0.25">
      <c r="C571" s="52"/>
      <c r="D571" s="67"/>
    </row>
    <row r="572" spans="3:4" ht="15" customHeight="1" x14ac:dyDescent="0.25">
      <c r="C572" s="52"/>
      <c r="D572" s="67"/>
    </row>
    <row r="573" spans="3:4" ht="15" customHeight="1" x14ac:dyDescent="0.25">
      <c r="C573" s="52"/>
      <c r="D573" s="67"/>
    </row>
    <row r="574" spans="3:4" ht="15" customHeight="1" x14ac:dyDescent="0.25">
      <c r="C574" s="52"/>
      <c r="D574" s="67"/>
    </row>
    <row r="575" spans="3:4" ht="15" customHeight="1" x14ac:dyDescent="0.25">
      <c r="C575" s="52"/>
      <c r="D575" s="67"/>
    </row>
    <row r="576" spans="3:4" ht="15" customHeight="1" x14ac:dyDescent="0.25">
      <c r="C576" s="52"/>
      <c r="D576" s="67"/>
    </row>
    <row r="577" spans="3:4" ht="15" customHeight="1" x14ac:dyDescent="0.25">
      <c r="C577" s="52"/>
      <c r="D577" s="67"/>
    </row>
    <row r="578" spans="3:4" ht="15" customHeight="1" x14ac:dyDescent="0.25">
      <c r="C578" s="52"/>
      <c r="D578" s="67"/>
    </row>
    <row r="579" spans="3:4" ht="15" customHeight="1" x14ac:dyDescent="0.25">
      <c r="C579" s="52"/>
      <c r="D579" s="67"/>
    </row>
    <row r="580" spans="3:4" ht="15" customHeight="1" x14ac:dyDescent="0.25">
      <c r="C580" s="52"/>
      <c r="D580" s="67"/>
    </row>
    <row r="581" spans="3:4" ht="15" customHeight="1" x14ac:dyDescent="0.25">
      <c r="C581" s="52"/>
      <c r="D581" s="67"/>
    </row>
    <row r="582" spans="3:4" ht="15" customHeight="1" x14ac:dyDescent="0.25">
      <c r="C582" s="52"/>
      <c r="D582" s="67"/>
    </row>
    <row r="583" spans="3:4" ht="15" customHeight="1" x14ac:dyDescent="0.25">
      <c r="C583" s="52"/>
      <c r="D583" s="67"/>
    </row>
    <row r="584" spans="3:4" ht="15" customHeight="1" x14ac:dyDescent="0.25">
      <c r="C584" s="52"/>
      <c r="D584" s="67"/>
    </row>
    <row r="585" spans="3:4" ht="15" customHeight="1" x14ac:dyDescent="0.25">
      <c r="C585" s="52"/>
      <c r="D585" s="67"/>
    </row>
    <row r="586" spans="3:4" ht="15" customHeight="1" x14ac:dyDescent="0.25">
      <c r="C586" s="52"/>
      <c r="D586" s="67"/>
    </row>
    <row r="587" spans="3:4" ht="15" customHeight="1" x14ac:dyDescent="0.25">
      <c r="C587" s="52"/>
      <c r="D587" s="67"/>
    </row>
    <row r="588" spans="3:4" ht="15" customHeight="1" x14ac:dyDescent="0.25">
      <c r="C588" s="52"/>
      <c r="D588" s="67"/>
    </row>
    <row r="589" spans="3:4" ht="15" customHeight="1" x14ac:dyDescent="0.25">
      <c r="C589" s="52"/>
      <c r="D589" s="67"/>
    </row>
    <row r="590" spans="3:4" ht="15" customHeight="1" x14ac:dyDescent="0.25">
      <c r="C590" s="52"/>
      <c r="D590" s="67"/>
    </row>
    <row r="591" spans="3:4" ht="15" customHeight="1" x14ac:dyDescent="0.25">
      <c r="C591" s="52"/>
      <c r="D591" s="67"/>
    </row>
    <row r="592" spans="3:4" ht="15" customHeight="1" x14ac:dyDescent="0.25">
      <c r="C592" s="52"/>
      <c r="D592" s="67"/>
    </row>
    <row r="593" spans="3:4" ht="15" customHeight="1" x14ac:dyDescent="0.25">
      <c r="C593" s="52"/>
      <c r="D593" s="67"/>
    </row>
    <row r="594" spans="3:4" ht="15" customHeight="1" x14ac:dyDescent="0.25">
      <c r="C594" s="52"/>
      <c r="D594" s="67"/>
    </row>
    <row r="595" spans="3:4" ht="15" customHeight="1" x14ac:dyDescent="0.25">
      <c r="C595" s="52"/>
      <c r="D595" s="67"/>
    </row>
    <row r="596" spans="3:4" ht="15" customHeight="1" x14ac:dyDescent="0.25">
      <c r="C596" s="52"/>
      <c r="D596" s="67"/>
    </row>
    <row r="597" spans="3:4" ht="15" customHeight="1" x14ac:dyDescent="0.25">
      <c r="C597" s="52"/>
      <c r="D597" s="67"/>
    </row>
    <row r="598" spans="3:4" ht="15" customHeight="1" x14ac:dyDescent="0.25">
      <c r="C598" s="52"/>
      <c r="D598" s="67"/>
    </row>
    <row r="599" spans="3:4" ht="15" customHeight="1" x14ac:dyDescent="0.25">
      <c r="C599" s="52"/>
      <c r="D599" s="67"/>
    </row>
    <row r="600" spans="3:4" ht="15" customHeight="1" x14ac:dyDescent="0.25">
      <c r="C600" s="52"/>
      <c r="D600" s="67"/>
    </row>
    <row r="601" spans="3:4" ht="15" customHeight="1" x14ac:dyDescent="0.25">
      <c r="C601" s="52"/>
      <c r="D601" s="67"/>
    </row>
    <row r="602" spans="3:4" ht="15" customHeight="1" x14ac:dyDescent="0.25">
      <c r="C602" s="52"/>
      <c r="D602" s="67"/>
    </row>
    <row r="603" spans="3:4" ht="15" customHeight="1" x14ac:dyDescent="0.25">
      <c r="C603" s="52"/>
      <c r="D603" s="67"/>
    </row>
    <row r="604" spans="3:4" ht="15" customHeight="1" x14ac:dyDescent="0.25">
      <c r="C604" s="52"/>
      <c r="D604" s="67"/>
    </row>
    <row r="605" spans="3:4" ht="15" customHeight="1" x14ac:dyDescent="0.25">
      <c r="C605" s="52"/>
      <c r="D605" s="67"/>
    </row>
    <row r="606" spans="3:4" ht="15" customHeight="1" x14ac:dyDescent="0.25">
      <c r="C606" s="52"/>
      <c r="D606" s="67"/>
    </row>
    <row r="607" spans="3:4" ht="15" customHeight="1" x14ac:dyDescent="0.25">
      <c r="C607" s="52"/>
      <c r="D607" s="67"/>
    </row>
    <row r="608" spans="3:4" ht="15" customHeight="1" x14ac:dyDescent="0.25">
      <c r="C608" s="52"/>
      <c r="D608" s="67"/>
    </row>
    <row r="609" spans="3:4" ht="15" customHeight="1" x14ac:dyDescent="0.25">
      <c r="C609" s="52"/>
      <c r="D609" s="67"/>
    </row>
    <row r="610" spans="3:4" ht="15" customHeight="1" x14ac:dyDescent="0.25">
      <c r="C610" s="52"/>
      <c r="D610" s="67"/>
    </row>
    <row r="611" spans="3:4" ht="15" customHeight="1" x14ac:dyDescent="0.25">
      <c r="C611" s="52"/>
      <c r="D611" s="67"/>
    </row>
    <row r="612" spans="3:4" ht="15" customHeight="1" x14ac:dyDescent="0.25">
      <c r="C612" s="52"/>
      <c r="D612" s="67"/>
    </row>
    <row r="613" spans="3:4" ht="15" customHeight="1" x14ac:dyDescent="0.25">
      <c r="D613" s="67"/>
    </row>
    <row r="614" spans="3:4" ht="15" customHeight="1" x14ac:dyDescent="0.25">
      <c r="D614" s="67"/>
    </row>
    <row r="615" spans="3:4" ht="15" customHeight="1" x14ac:dyDescent="0.25">
      <c r="D615" s="67"/>
    </row>
    <row r="616" spans="3:4" ht="15" customHeight="1" x14ac:dyDescent="0.25">
      <c r="D616" s="67"/>
    </row>
  </sheetData>
  <autoFilter ref="A7:BQ7"/>
  <dataConsolidate link="1"/>
  <mergeCells count="1">
    <mergeCell ref="A1:B1"/>
  </mergeCells>
  <conditionalFormatting sqref="E347:E1048576 E7 D1:D4 D6">
    <cfRule type="containsText" dxfId="243" priority="105" operator="containsText" text="RSV+">
      <formula>NOT(ISERROR(SEARCH("RSV+",D1)))</formula>
    </cfRule>
    <cfRule type="containsText" dxfId="242" priority="107" operator="containsText" text="Flu +">
      <formula>NOT(ISERROR(SEARCH("Flu +",D1)))</formula>
    </cfRule>
  </conditionalFormatting>
  <conditionalFormatting sqref="E7:E1048576 D1:D4 D6">
    <cfRule type="containsText" dxfId="241" priority="98" operator="containsText" text="COVID &amp; FLU +">
      <formula>NOT(ISERROR(SEARCH("COVID &amp; FLU +",D1)))</formula>
    </cfRule>
  </conditionalFormatting>
  <conditionalFormatting sqref="E7 E489:E1048576">
    <cfRule type="containsText" dxfId="240" priority="1032" operator="containsText" text="Previous case &lt;28 days ago">
      <formula>NOT(ISERROR(SEARCH("Previous case &lt;28 days ago",E7)))</formula>
    </cfRule>
    <cfRule type="containsText" dxfId="239" priority="1033" operator="containsText" text="Case Confirmed">
      <formula>NOT(ISERROR(SEARCH("Case Confirmed",E7)))</formula>
    </cfRule>
    <cfRule type="containsText" dxfId="238" priority="1034" operator="containsText" text="High risk">
      <formula>NOT(ISERROR(SEARCH("High risk",E7)))</formula>
    </cfRule>
    <cfRule type="containsText" dxfId="237" priority="1035" operator="containsText" text="Mod risk">
      <formula>NOT(ISERROR(SEARCH("Mod risk",E7)))</formula>
    </cfRule>
  </conditionalFormatting>
  <conditionalFormatting sqref="E8:E628">
    <cfRule type="containsText" dxfId="236" priority="96" operator="containsText" text="COVID &amp; RSV +">
      <formula>NOT(ISERROR(SEARCH("COVID &amp; RSV +",E8)))</formula>
    </cfRule>
  </conditionalFormatting>
  <conditionalFormatting sqref="E8:E728">
    <cfRule type="containsText" dxfId="235" priority="97" operator="containsText" text="RSV positive">
      <formula>NOT(ISERROR(SEARCH("RSV positive",E8)))</formula>
    </cfRule>
    <cfRule type="containsText" dxfId="234" priority="99" operator="containsText" text="Influenza positive">
      <formula>NOT(ISERROR(SEARCH("Influenza positive",E8)))</formula>
    </cfRule>
    <cfRule type="containsText" dxfId="233" priority="100" operator="containsText" text="Previous case &lt;35 days ago">
      <formula>NOT(ISERROR(SEARCH("Previous case &lt;35 days ago",E8)))</formula>
    </cfRule>
    <cfRule type="containsText" dxfId="232" priority="101" operator="containsText" text="Non-case">
      <formula>NOT(ISERROR(SEARCH("Non-case",E8)))</formula>
    </cfRule>
    <cfRule type="containsText" dxfId="231" priority="102" operator="containsText" text="Covid positive">
      <formula>NOT(ISERROR(SEARCH("Covid positive",E8)))</formula>
    </cfRule>
  </conditionalFormatting>
  <conditionalFormatting sqref="E347:E488">
    <cfRule type="containsText" dxfId="230" priority="113" operator="containsText" text="Previous COVID case &lt; 35 days ago">
      <formula>NOT(ISERROR(SEARCH("Previous COVID case &lt; 35 days ago",E347)))</formula>
    </cfRule>
    <cfRule type="containsText" dxfId="229" priority="115" operator="containsText" text="Confirmed COVID case">
      <formula>NOT(ISERROR(SEARCH("Confirmed COVID case",E347)))</formula>
    </cfRule>
  </conditionalFormatting>
  <conditionalFormatting sqref="E347:E663">
    <cfRule type="containsText" dxfId="228" priority="111" operator="containsText" text="RSV case">
      <formula>NOT(ISERROR(SEARCH("RSV case",E347)))</formula>
    </cfRule>
    <cfRule type="containsText" dxfId="227" priority="112" operator="containsText" text="Influenza case">
      <formula>NOT(ISERROR(SEARCH("Influenza case",E347)))</formula>
    </cfRule>
  </conditionalFormatting>
  <conditionalFormatting sqref="G8:G506">
    <cfRule type="containsText" dxfId="226" priority="108" operator="containsText" text="High">
      <formula>NOT(ISERROR(SEARCH("High",G8)))</formula>
    </cfRule>
    <cfRule type="containsText" dxfId="225" priority="109" operator="containsText" text="Moderate">
      <formula>NOT(ISERROR(SEARCH("Moderate",G8)))</formula>
    </cfRule>
    <cfRule type="containsText" dxfId="224" priority="110" operator="containsText" text="Low">
      <formula>NOT(ISERROR(SEARCH("Low",G8)))</formula>
    </cfRule>
  </conditionalFormatting>
  <conditionalFormatting sqref="L2">
    <cfRule type="containsText" dxfId="223" priority="1120" operator="containsText" text="Covid+flu">
      <formula>NOT(ISERROR(SEARCH("Covid+flu",L2)))</formula>
    </cfRule>
  </conditionalFormatting>
  <conditionalFormatting sqref="N1:N1048576 Q1:Q1048576 T1:T1048576 W1:W1048576 Z1:Z1048576 AC1:AC1048576 AF1:AF1048576">
    <cfRule type="containsText" dxfId="222" priority="870" operator="containsText" text="REFUSED">
      <formula>NOT(ISERROR(SEARCH("REFUSED",N1)))</formula>
    </cfRule>
  </conditionalFormatting>
  <conditionalFormatting sqref="O1:O1048576">
    <cfRule type="containsText" dxfId="221" priority="88" operator="containsText" text="Other pathogen">
      <formula>NOT(ISERROR(SEARCH("Other pathogen",O1)))</formula>
    </cfRule>
    <cfRule type="containsText" dxfId="220" priority="89" operator="containsText" text="Influenza positive">
      <formula>NOT(ISERROR(SEARCH("Influenza positive",O1)))</formula>
    </cfRule>
    <cfRule type="containsText" dxfId="219" priority="90" operator="containsText" text="COVID negative">
      <formula>NOT(ISERROR(SEARCH("COVID negative",O1)))</formula>
    </cfRule>
    <cfRule type="containsText" dxfId="218" priority="91" operator="containsText" text="COVID positive">
      <formula>NOT(ISERROR(SEARCH("COVID positive",O1)))</formula>
    </cfRule>
    <cfRule type="containsText" dxfId="217" priority="94" operator="containsText" text="All negative">
      <formula>NOT(ISERROR(SEARCH("All negative",O1)))</formula>
    </cfRule>
    <cfRule type="containsText" dxfId="216" priority="389" operator="containsText" text="RSV positive">
      <formula>NOT(ISERROR(SEARCH("RSV positive",O1)))</formula>
    </cfRule>
    <cfRule type="containsText" dxfId="215" priority="824" operator="containsText" text="PENDING">
      <formula>NOT(ISERROR(SEARCH("PENDING",O1)))</formula>
    </cfRule>
    <cfRule type="containsText" dxfId="214" priority="825" operator="containsText" text="COVID &amp; FLU+">
      <formula>NOT(ISERROR(SEARCH("COVID &amp; FLU+",O1)))</formula>
    </cfRule>
  </conditionalFormatting>
  <conditionalFormatting sqref="O8:O501">
    <cfRule type="containsText" dxfId="213" priority="93" operator="containsText" text="COVID &amp; RSV+">
      <formula>NOT(ISERROR(SEARCH("COVID &amp; RSV+",O8)))</formula>
    </cfRule>
  </conditionalFormatting>
  <conditionalFormatting sqref="O8:O506">
    <cfRule type="containsText" dxfId="212" priority="92" operator="containsText" text="COVID &amp; RSV +">
      <formula>NOT(ISERROR(SEARCH("COVID &amp; RSV +",O8)))</formula>
    </cfRule>
  </conditionalFormatting>
  <conditionalFormatting sqref="R1:R1048576">
    <cfRule type="containsText" dxfId="211" priority="86" operator="containsText" text="Other pathogen">
      <formula>NOT(ISERROR(SEARCH("Other pathogen",R1)))</formula>
    </cfRule>
    <cfRule type="containsText" dxfId="210" priority="87" operator="containsText" text="COVID &amp; RSV +">
      <formula>NOT(ISERROR(SEARCH("COVID &amp; RSV +",R1)))</formula>
    </cfRule>
  </conditionalFormatting>
  <conditionalFormatting sqref="R7:R1048576">
    <cfRule type="containsText" dxfId="209" priority="377" operator="containsText" text="Covid &amp; Flu +">
      <formula>NOT(ISERROR(SEARCH("Covid &amp; Flu +",R7)))</formula>
    </cfRule>
    <cfRule type="containsText" dxfId="208" priority="383" operator="containsText" text="Influenza Positive">
      <formula>NOT(ISERROR(SEARCH("Influenza Positive",R7)))</formula>
    </cfRule>
    <cfRule type="containsText" dxfId="207" priority="384" operator="containsText" text="Covid Negative">
      <formula>NOT(ISERROR(SEARCH("Covid Negative",R7)))</formula>
    </cfRule>
    <cfRule type="containsText" dxfId="206" priority="385" operator="containsText" text="Covid Positive">
      <formula>NOT(ISERROR(SEARCH("Covid Positive",R7)))</formula>
    </cfRule>
    <cfRule type="containsText" dxfId="205" priority="814" operator="containsText" text="Resp Panel All Negative">
      <formula>NOT(ISERROR(SEARCH("Resp Panel All Negative",R7)))</formula>
    </cfRule>
  </conditionalFormatting>
  <conditionalFormatting sqref="R1:BQ1048576">
    <cfRule type="containsText" dxfId="204" priority="74" operator="containsText" text="RSV positive">
      <formula>NOT(ISERROR(SEARCH("RSV positive",R1)))</formula>
    </cfRule>
    <cfRule type="containsText" dxfId="203" priority="75" operator="containsText" text="PENDING">
      <formula>NOT(ISERROR(SEARCH("PENDING",R1)))</formula>
    </cfRule>
  </conditionalFormatting>
  <conditionalFormatting sqref="U1:U1048576">
    <cfRule type="containsText" dxfId="202" priority="82" operator="containsText" text="COVID &amp; RSV +">
      <formula>NOT(ISERROR(SEARCH("COVID &amp; RSV +",U1)))</formula>
    </cfRule>
    <cfRule type="containsText" dxfId="201" priority="83" operator="containsText" text="Resp panel All negative">
      <formula>NOT(ISERROR(SEARCH("Resp panel All negative",U1)))</formula>
    </cfRule>
  </conditionalFormatting>
  <conditionalFormatting sqref="U7:U1048576">
    <cfRule type="containsText" dxfId="200" priority="364" operator="containsText" text="Covid &amp; Flu +">
      <formula>NOT(ISERROR(SEARCH("Covid &amp; Flu +",U7)))</formula>
    </cfRule>
    <cfRule type="containsText" dxfId="199" priority="368" operator="containsText" text="Other pathogen">
      <formula>NOT(ISERROR(SEARCH("Other pathogen",U7)))</formula>
    </cfRule>
    <cfRule type="containsText" dxfId="198" priority="370" operator="containsText" text="Influenza positive">
      <formula>NOT(ISERROR(SEARCH("Influenza positive",U7)))</formula>
    </cfRule>
    <cfRule type="containsText" dxfId="197" priority="371" operator="containsText" text="Covid negative">
      <formula>NOT(ISERROR(SEARCH("Covid negative",U7)))</formula>
    </cfRule>
    <cfRule type="containsText" dxfId="196" priority="372" operator="containsText" text="Covid positive">
      <formula>NOT(ISERROR(SEARCH("Covid positive",U7)))</formula>
    </cfRule>
  </conditionalFormatting>
  <conditionalFormatting sqref="X1:X1048576">
    <cfRule type="containsText" dxfId="195" priority="84" operator="containsText" text="COVID &amp; RSV +">
      <formula>NOT(ISERROR(SEARCH("COVID &amp; RSV +",X1)))</formula>
    </cfRule>
  </conditionalFormatting>
  <conditionalFormatting sqref="X7:X1048576">
    <cfRule type="containsText" dxfId="194" priority="351" operator="containsText" text="Covid &amp; Flu +">
      <formula>NOT(ISERROR(SEARCH("Covid &amp; Flu +",X7)))</formula>
    </cfRule>
    <cfRule type="containsText" dxfId="193" priority="355" operator="containsText" text="Other pathogen">
      <formula>NOT(ISERROR(SEARCH("Other pathogen",X7)))</formula>
    </cfRule>
    <cfRule type="containsText" dxfId="192" priority="357" operator="containsText" text="Influenza Positive">
      <formula>NOT(ISERROR(SEARCH("Influenza Positive",X7)))</formula>
    </cfRule>
    <cfRule type="containsText" dxfId="191" priority="358" operator="containsText" text="Covid negative">
      <formula>NOT(ISERROR(SEARCH("Covid negative",X7)))</formula>
    </cfRule>
    <cfRule type="containsText" dxfId="190" priority="359" operator="containsText" text="Covid positive">
      <formula>NOT(ISERROR(SEARCH("Covid positive",X7)))</formula>
    </cfRule>
    <cfRule type="containsText" dxfId="189" priority="786" operator="containsText" text="Resp panel All negative">
      <formula>NOT(ISERROR(SEARCH("Resp panel All negative",X7)))</formula>
    </cfRule>
    <cfRule type="containsText" dxfId="188" priority="791" operator="containsText" text="Covid Negative">
      <formula>NOT(ISERROR(SEARCH("Covid Negative",X7)))</formula>
    </cfRule>
  </conditionalFormatting>
  <conditionalFormatting sqref="AA1:AA1048576">
    <cfRule type="containsText" dxfId="187" priority="81" operator="containsText" text="COVID &amp; RSV +">
      <formula>NOT(ISERROR(SEARCH("COVID &amp; RSV +",AA1)))</formula>
    </cfRule>
  </conditionalFormatting>
  <conditionalFormatting sqref="AA7:AA1048576">
    <cfRule type="containsText" dxfId="186" priority="344" operator="containsText" text="Influenza Positive">
      <formula>NOT(ISERROR(SEARCH("Influenza Positive",AA7)))</formula>
    </cfRule>
    <cfRule type="containsText" dxfId="185" priority="345" operator="containsText" text="Covid negative">
      <formula>NOT(ISERROR(SEARCH("Covid negative",AA7)))</formula>
    </cfRule>
    <cfRule type="containsText" dxfId="184" priority="770" operator="containsText" text="Covid &amp; Flu +">
      <formula>NOT(ISERROR(SEARCH("Covid &amp; Flu +",AA7)))</formula>
    </cfRule>
    <cfRule type="containsText" dxfId="183" priority="772" operator="containsText" text="Resp Panel All negative">
      <formula>NOT(ISERROR(SEARCH("Resp Panel All negative",AA7)))</formula>
    </cfRule>
    <cfRule type="containsText" dxfId="182" priority="774" operator="containsText" text="Other pathogen">
      <formula>NOT(ISERROR(SEARCH("Other pathogen",AA7)))</formula>
    </cfRule>
    <cfRule type="containsText" dxfId="181" priority="777" operator="containsText" text="Covid Negative">
      <formula>NOT(ISERROR(SEARCH("Covid Negative",AA7)))</formula>
    </cfRule>
    <cfRule type="containsText" dxfId="180" priority="778" operator="containsText" text="Covid positive">
      <formula>NOT(ISERROR(SEARCH("Covid positive",AA7)))</formula>
    </cfRule>
  </conditionalFormatting>
  <conditionalFormatting sqref="AD1:AD1048576">
    <cfRule type="containsText" dxfId="179" priority="80" operator="containsText" text="Other pathogen">
      <formula>NOT(ISERROR(SEARCH("Other pathogen",AD1)))</formula>
    </cfRule>
  </conditionalFormatting>
  <conditionalFormatting sqref="AD7:AD1048576">
    <cfRule type="containsText" dxfId="178" priority="325" operator="containsText" text="Covid &amp; Flu +">
      <formula>NOT(ISERROR(SEARCH("Covid &amp; Flu +",AD7)))</formula>
    </cfRule>
    <cfRule type="containsText" dxfId="177" priority="327" operator="containsText" text="Resp panel All negative">
      <formula>NOT(ISERROR(SEARCH("Resp panel All negative",AD7)))</formula>
    </cfRule>
    <cfRule type="containsText" dxfId="176" priority="329" operator="containsText" text="COVID &amp; RSV +">
      <formula>NOT(ISERROR(SEARCH("COVID &amp; RSV +",AD7)))</formula>
    </cfRule>
    <cfRule type="containsText" dxfId="175" priority="331" operator="containsText" text="Influenza Positive">
      <formula>NOT(ISERROR(SEARCH("Influenza Positive",AD7)))</formula>
    </cfRule>
    <cfRule type="containsText" dxfId="174" priority="332" operator="containsText" text="Covid Negative">
      <formula>NOT(ISERROR(SEARCH("Covid Negative",AD7)))</formula>
    </cfRule>
    <cfRule type="containsText" dxfId="173" priority="333" operator="containsText" text="Covid positive">
      <formula>NOT(ISERROR(SEARCH("Covid positive",AD7)))</formula>
    </cfRule>
    <cfRule type="containsText" dxfId="172" priority="756" operator="containsText" text="Covid+Flu">
      <formula>NOT(ISERROR(SEARCH("Covid+Flu",AD7)))</formula>
    </cfRule>
  </conditionalFormatting>
  <conditionalFormatting sqref="AG7:AG1048576">
    <cfRule type="containsText" dxfId="171" priority="312" operator="containsText" text="Covid &amp; Flu +">
      <formula>NOT(ISERROR(SEARCH("Covid &amp; Flu +",AG7)))</formula>
    </cfRule>
    <cfRule type="containsText" dxfId="170" priority="316" operator="containsText" text="Other pathogen">
      <formula>NOT(ISERROR(SEARCH("Other pathogen",AG7)))</formula>
    </cfRule>
    <cfRule type="containsText" dxfId="169" priority="318" operator="containsText" text="Influenza Positive">
      <formula>NOT(ISERROR(SEARCH("Influenza Positive",AG7)))</formula>
    </cfRule>
    <cfRule type="containsText" dxfId="168" priority="319" operator="containsText" text="Covid negative">
      <formula>NOT(ISERROR(SEARCH("Covid negative",AG7)))</formula>
    </cfRule>
    <cfRule type="containsText" dxfId="167" priority="744" operator="containsText" text="Resp Panel All Negative">
      <formula>NOT(ISERROR(SEARCH("Resp Panel All Negative",AG7)))</formula>
    </cfRule>
    <cfRule type="containsText" dxfId="166" priority="746" operator="containsText" text="COVID &amp; RSV +">
      <formula>NOT(ISERROR(SEARCH("COVID &amp; RSV +",AG7)))</formula>
    </cfRule>
    <cfRule type="containsText" dxfId="165" priority="750" operator="containsText" text="Covid Positive">
      <formula>NOT(ISERROR(SEARCH("Covid Positive",AG7)))</formula>
    </cfRule>
  </conditionalFormatting>
  <conditionalFormatting sqref="AG23">
    <cfRule type="containsText" dxfId="164" priority="745" operator="containsText" text="Resp Panel All Negative">
      <formula>NOT(ISERROR(SEARCH("Resp Panel All Negative",AG23)))</formula>
    </cfRule>
  </conditionalFormatting>
  <conditionalFormatting sqref="AI1:AI1048576">
    <cfRule type="containsText" dxfId="163" priority="867" operator="containsText" text="REFUSED">
      <formula>NOT(ISERROR(SEARCH("REFUSED",AI1)))</formula>
    </cfRule>
  </conditionalFormatting>
  <conditionalFormatting sqref="AJ7:AJ1048576">
    <cfRule type="containsText" dxfId="162" priority="299" operator="containsText" text="Covid &amp; Flu +">
      <formula>NOT(ISERROR(SEARCH("Covid &amp; Flu +",AJ7)))</formula>
    </cfRule>
    <cfRule type="containsText" dxfId="161" priority="301" operator="containsText" text="Resp panel All negative">
      <formula>NOT(ISERROR(SEARCH("Resp panel All negative",AJ7)))</formula>
    </cfRule>
    <cfRule type="containsText" dxfId="160" priority="303" operator="containsText" text="Other pathogen">
      <formula>NOT(ISERROR(SEARCH("Other pathogen",AJ7)))</formula>
    </cfRule>
    <cfRule type="containsText" dxfId="159" priority="305" operator="containsText" text="Influenza Positive">
      <formula>NOT(ISERROR(SEARCH("Influenza Positive",AJ7)))</formula>
    </cfRule>
    <cfRule type="containsText" dxfId="158" priority="306" operator="containsText" text="Covid negative">
      <formula>NOT(ISERROR(SEARCH("Covid negative",AJ7)))</formula>
    </cfRule>
    <cfRule type="containsText" dxfId="157" priority="307" operator="containsText" text="Covid Positive">
      <formula>NOT(ISERROR(SEARCH("Covid Positive",AJ7)))</formula>
    </cfRule>
    <cfRule type="containsText" dxfId="156" priority="728" operator="containsText" text="Covid+Flu">
      <formula>NOT(ISERROR(SEARCH("Covid+Flu",AJ7)))</formula>
    </cfRule>
    <cfRule type="containsText" dxfId="155" priority="732" operator="containsText" text="COVID &amp; RSV +">
      <formula>NOT(ISERROR(SEARCH("COVID &amp; RSV +",AJ7)))</formula>
    </cfRule>
    <cfRule type="containsText" dxfId="154" priority="735" operator="containsText" text="Covid Negative">
      <formula>NOT(ISERROR(SEARCH("Covid Negative",AJ7)))</formula>
    </cfRule>
  </conditionalFormatting>
  <conditionalFormatting sqref="AL1:AL1048576">
    <cfRule type="containsText" dxfId="153" priority="710" operator="containsText" text="REFUSED">
      <formula>NOT(ISERROR(SEARCH("REFUSED",AL1)))</formula>
    </cfRule>
  </conditionalFormatting>
  <conditionalFormatting sqref="AM1:AM1048576">
    <cfRule type="containsText" dxfId="152" priority="79" operator="containsText" text="COVID &amp; RSV +">
      <formula>NOT(ISERROR(SEARCH("COVID &amp; RSV +",AM1)))</formula>
    </cfRule>
  </conditionalFormatting>
  <conditionalFormatting sqref="AM7:AM1048576">
    <cfRule type="containsText" dxfId="151" priority="286" operator="containsText" text="Covid &amp; Flu +">
      <formula>NOT(ISERROR(SEARCH("Covid &amp; Flu +",AM7)))</formula>
    </cfRule>
    <cfRule type="containsText" dxfId="150" priority="288" operator="containsText" text="Resp panel All negative">
      <formula>NOT(ISERROR(SEARCH("Resp panel All negative",AM7)))</formula>
    </cfRule>
    <cfRule type="containsText" dxfId="149" priority="290" operator="containsText" text="Other pathogen">
      <formula>NOT(ISERROR(SEARCH("Other pathogen",AM7)))</formula>
    </cfRule>
    <cfRule type="containsText" dxfId="148" priority="292" operator="containsText" text="Influenza Positive">
      <formula>NOT(ISERROR(SEARCH("Influenza Positive",AM7)))</formula>
    </cfRule>
    <cfRule type="containsText" dxfId="147" priority="293" operator="containsText" text="Covid Negative">
      <formula>NOT(ISERROR(SEARCH("Covid Negative",AM7)))</formula>
    </cfRule>
    <cfRule type="containsText" dxfId="146" priority="294" operator="containsText" text="Covid Positive">
      <formula>NOT(ISERROR(SEARCH("Covid Positive",AM7)))</formula>
    </cfRule>
  </conditionalFormatting>
  <conditionalFormatting sqref="AO1:AO1048576">
    <cfRule type="containsText" dxfId="145" priority="679" operator="containsText" text="REFUSED">
      <formula>NOT(ISERROR(SEARCH("REFUSED",AO1)))</formula>
    </cfRule>
  </conditionalFormatting>
  <conditionalFormatting sqref="AP1:AP1048576">
    <cfRule type="containsText" dxfId="144" priority="78" operator="containsText" text="COVID &amp; RSV +">
      <formula>NOT(ISERROR(SEARCH("COVID &amp; RSV +",AP1)))</formula>
    </cfRule>
  </conditionalFormatting>
  <conditionalFormatting sqref="AP7:AP1048576">
    <cfRule type="containsText" dxfId="143" priority="271" operator="containsText" text="Covid &amp; Flu +">
      <formula>NOT(ISERROR(SEARCH("Covid &amp; Flu +",AP7)))</formula>
    </cfRule>
    <cfRule type="containsText" dxfId="142" priority="273" operator="containsText" text="Resp panel All negative">
      <formula>NOT(ISERROR(SEARCH("Resp panel All negative",AP7)))</formula>
    </cfRule>
    <cfRule type="containsText" dxfId="141" priority="275" operator="containsText" text="Other pathogen">
      <formula>NOT(ISERROR(SEARCH("Other pathogen",AP7)))</formula>
    </cfRule>
    <cfRule type="containsText" dxfId="140" priority="277" operator="containsText" text="Influenza Positive">
      <formula>NOT(ISERROR(SEARCH("Influenza Positive",AP7)))</formula>
    </cfRule>
    <cfRule type="containsText" dxfId="139" priority="278" operator="containsText" text="Covid Negative">
      <formula>NOT(ISERROR(SEARCH("Covid Negative",AP7)))</formula>
    </cfRule>
    <cfRule type="containsText" dxfId="138" priority="279" operator="containsText" text="Covid Positive">
      <formula>NOT(ISERROR(SEARCH("Covid Positive",AP7)))</formula>
    </cfRule>
  </conditionalFormatting>
  <conditionalFormatting sqref="AR1:AR1048576">
    <cfRule type="containsText" dxfId="137" priority="649" operator="containsText" text="REFUSED">
      <formula>NOT(ISERROR(SEARCH("REFUSED",AR1)))</formula>
    </cfRule>
  </conditionalFormatting>
  <conditionalFormatting sqref="AS1:AS1048576">
    <cfRule type="containsText" dxfId="136" priority="77" operator="containsText" text="COVID &amp; RSV +">
      <formula>NOT(ISERROR(SEARCH("COVID &amp; RSV +",AS1)))</formula>
    </cfRule>
  </conditionalFormatting>
  <conditionalFormatting sqref="AS7:AS1048576">
    <cfRule type="containsText" dxfId="135" priority="256" operator="containsText" text="Covid &amp; Flu +">
      <formula>NOT(ISERROR(SEARCH("Covid &amp; Flu +",AS7)))</formula>
    </cfRule>
    <cfRule type="containsText" dxfId="134" priority="258" operator="containsText" text="Resp panel All negative">
      <formula>NOT(ISERROR(SEARCH("Resp panel All negative",AS7)))</formula>
    </cfRule>
    <cfRule type="containsText" dxfId="133" priority="260" operator="containsText" text="Other pathogen">
      <formula>NOT(ISERROR(SEARCH("Other pathogen",AS7)))</formula>
    </cfRule>
    <cfRule type="containsText" dxfId="132" priority="262" operator="containsText" text="Influenza Positive">
      <formula>NOT(ISERROR(SEARCH("Influenza Positive",AS7)))</formula>
    </cfRule>
    <cfRule type="containsText" dxfId="131" priority="263" operator="containsText" text="Covid Negative">
      <formula>NOT(ISERROR(SEARCH("Covid Negative",AS7)))</formula>
    </cfRule>
    <cfRule type="containsText" dxfId="130" priority="264" operator="containsText" text="Covid Positive">
      <formula>NOT(ISERROR(SEARCH("Covid Positive",AS7)))</formula>
    </cfRule>
  </conditionalFormatting>
  <conditionalFormatting sqref="AU1:AU1048576">
    <cfRule type="containsText" dxfId="129" priority="618" operator="containsText" text="REFUSED">
      <formula>NOT(ISERROR(SEARCH("REFUSED",AU1)))</formula>
    </cfRule>
  </conditionalFormatting>
  <conditionalFormatting sqref="AV1:AV1048576">
    <cfRule type="containsText" dxfId="128" priority="17" operator="containsText" text="Other pathogen">
      <formula>NOT(ISERROR(SEARCH("Other pathogen",AV1)))</formula>
    </cfRule>
    <cfRule type="containsText" dxfId="127" priority="18" operator="containsText" text="Influenza positive">
      <formula>NOT(ISERROR(SEARCH("Influenza positive",AV1)))</formula>
    </cfRule>
    <cfRule type="containsText" dxfId="126" priority="19" operator="containsText" text="COVID negative">
      <formula>NOT(ISERROR(SEARCH("COVID negative",AV1)))</formula>
    </cfRule>
    <cfRule type="containsText" dxfId="125" priority="20" operator="containsText" text="COVID positive">
      <formula>NOT(ISERROR(SEARCH("COVID positive",AV1)))</formula>
    </cfRule>
    <cfRule type="containsText" dxfId="124" priority="23" operator="containsText" text="All negative">
      <formula>NOT(ISERROR(SEARCH("All negative",AV1)))</formula>
    </cfRule>
    <cfRule type="containsText" dxfId="123" priority="24" operator="containsText" text="RSV positive">
      <formula>NOT(ISERROR(SEARCH("RSV positive",AV1)))</formula>
    </cfRule>
    <cfRule type="containsText" dxfId="122" priority="25" operator="containsText" text="PENDING">
      <formula>NOT(ISERROR(SEARCH("PENDING",AV1)))</formula>
    </cfRule>
    <cfRule type="containsText" dxfId="121" priority="26" operator="containsText" text="COVID &amp; FLU+">
      <formula>NOT(ISERROR(SEARCH("COVID &amp; FLU+",AV1)))</formula>
    </cfRule>
  </conditionalFormatting>
  <conditionalFormatting sqref="AV8:AV501">
    <cfRule type="containsText" dxfId="120" priority="22" operator="containsText" text="COVID &amp; RSV+">
      <formula>NOT(ISERROR(SEARCH("COVID &amp; RSV+",AV8)))</formula>
    </cfRule>
  </conditionalFormatting>
  <conditionalFormatting sqref="AV8:AV506">
    <cfRule type="containsText" dxfId="119" priority="21" operator="containsText" text="COVID &amp; RSV +">
      <formula>NOT(ISERROR(SEARCH("COVID &amp; RSV +",AV8)))</formula>
    </cfRule>
  </conditionalFormatting>
  <conditionalFormatting sqref="AX1:AX1048576">
    <cfRule type="containsText" dxfId="118" priority="588" operator="containsText" text="REFUSED">
      <formula>NOT(ISERROR(SEARCH("REFUSED",AX1)))</formula>
    </cfRule>
  </conditionalFormatting>
  <conditionalFormatting sqref="AY1:AY1048576">
    <cfRule type="containsText" dxfId="117" priority="8" operator="containsText" text="COVID &amp; RSV +">
      <formula>NOT(ISERROR(SEARCH("COVID &amp; RSV +",AY1)))</formula>
    </cfRule>
    <cfRule type="containsText" dxfId="116" priority="9" operator="containsText" text="RSV positive">
      <formula>NOT(ISERROR(SEARCH("RSV positive",AY1)))</formula>
    </cfRule>
    <cfRule type="containsText" dxfId="115" priority="10" operator="containsText" text="PENDING">
      <formula>NOT(ISERROR(SEARCH("PENDING",AY1)))</formula>
    </cfRule>
  </conditionalFormatting>
  <conditionalFormatting sqref="AY7:AY1048576">
    <cfRule type="containsText" dxfId="114" priority="11" operator="containsText" text="Covid &amp; Flu +">
      <formula>NOT(ISERROR(SEARCH("Covid &amp; Flu +",AY7)))</formula>
    </cfRule>
    <cfRule type="containsText" dxfId="113" priority="12" operator="containsText" text="Resp panel All negative">
      <formula>NOT(ISERROR(SEARCH("Resp panel All negative",AY7)))</formula>
    </cfRule>
    <cfRule type="containsText" dxfId="112" priority="13" operator="containsText" text="Other pathogen">
      <formula>NOT(ISERROR(SEARCH("Other pathogen",AY7)))</formula>
    </cfRule>
    <cfRule type="containsText" dxfId="111" priority="14" operator="containsText" text="Influenza Positive">
      <formula>NOT(ISERROR(SEARCH("Influenza Positive",AY7)))</formula>
    </cfRule>
    <cfRule type="containsText" dxfId="110" priority="15" operator="containsText" text="Covid Negative">
      <formula>NOT(ISERROR(SEARCH("Covid Negative",AY7)))</formula>
    </cfRule>
    <cfRule type="containsText" dxfId="109" priority="16" operator="containsText" text="Covid Positive">
      <formula>NOT(ISERROR(SEARCH("Covid Positive",AY7)))</formula>
    </cfRule>
  </conditionalFormatting>
  <conditionalFormatting sqref="BA1:BA1048576">
    <cfRule type="containsText" dxfId="108" priority="557" operator="containsText" text="REFUSED">
      <formula>NOT(ISERROR(SEARCH("REFUSED",BA1)))</formula>
    </cfRule>
  </conditionalFormatting>
  <conditionalFormatting sqref="BB1:BB1048576">
    <cfRule type="containsText" dxfId="107" priority="7" operator="containsText" text="COVID &amp; RSV +">
      <formula>NOT(ISERROR(SEARCH("COVID &amp; RSV +",BB1)))</formula>
    </cfRule>
  </conditionalFormatting>
  <conditionalFormatting sqref="BB7:BB1048576">
    <cfRule type="containsText" dxfId="106" priority="211" operator="containsText" text="COVID &amp; Flu +">
      <formula>NOT(ISERROR(SEARCH("COVID &amp; Flu +",BB7)))</formula>
    </cfRule>
    <cfRule type="containsText" dxfId="105" priority="213" operator="containsText" text="Resp Panel All Negative">
      <formula>NOT(ISERROR(SEARCH("Resp Panel All Negative",BB7)))</formula>
    </cfRule>
    <cfRule type="containsText" dxfId="104" priority="215" operator="containsText" text="Other pathogen">
      <formula>NOT(ISERROR(SEARCH("Other pathogen",BB7)))</formula>
    </cfRule>
    <cfRule type="containsText" dxfId="103" priority="217" operator="containsText" text="Influenza Positive">
      <formula>NOT(ISERROR(SEARCH("Influenza Positive",BB7)))</formula>
    </cfRule>
    <cfRule type="containsText" dxfId="102" priority="218" operator="containsText" text="Covid Negative">
      <formula>NOT(ISERROR(SEARCH("Covid Negative",BB7)))</formula>
    </cfRule>
    <cfRule type="containsText" dxfId="101" priority="219" operator="containsText" text="Covid Positive">
      <formula>NOT(ISERROR(SEARCH("Covid Positive",BB7)))</formula>
    </cfRule>
  </conditionalFormatting>
  <conditionalFormatting sqref="BD1:BD1048576">
    <cfRule type="containsText" dxfId="100" priority="527" operator="containsText" text="REFUSED">
      <formula>NOT(ISERROR(SEARCH("REFUSED",BD1)))</formula>
    </cfRule>
  </conditionalFormatting>
  <conditionalFormatting sqref="BE1:BE1048576">
    <cfRule type="containsText" dxfId="99" priority="47" operator="containsText" text="Other pathogen">
      <formula>NOT(ISERROR(SEARCH("Other pathogen",BE1)))</formula>
    </cfRule>
    <cfRule type="containsText" dxfId="98" priority="48" operator="containsText" text="Influenza positive">
      <formula>NOT(ISERROR(SEARCH("Influenza positive",BE1)))</formula>
    </cfRule>
    <cfRule type="containsText" dxfId="97" priority="49" operator="containsText" text="COVID negative">
      <formula>NOT(ISERROR(SEARCH("COVID negative",BE1)))</formula>
    </cfRule>
    <cfRule type="containsText" dxfId="96" priority="50" operator="containsText" text="COVID positive">
      <formula>NOT(ISERROR(SEARCH("COVID positive",BE1)))</formula>
    </cfRule>
    <cfRule type="containsText" dxfId="95" priority="53" operator="containsText" text="All negative">
      <formula>NOT(ISERROR(SEARCH("All negative",BE1)))</formula>
    </cfRule>
    <cfRule type="containsText" dxfId="94" priority="54" operator="containsText" text="RSV positive">
      <formula>NOT(ISERROR(SEARCH("RSV positive",BE1)))</formula>
    </cfRule>
    <cfRule type="containsText" dxfId="93" priority="55" operator="containsText" text="PENDING">
      <formula>NOT(ISERROR(SEARCH("PENDING",BE1)))</formula>
    </cfRule>
    <cfRule type="containsText" dxfId="92" priority="56" operator="containsText" text="COVID &amp; FLU+">
      <formula>NOT(ISERROR(SEARCH("COVID &amp; FLU+",BE1)))</formula>
    </cfRule>
  </conditionalFormatting>
  <conditionalFormatting sqref="BE8:BE506">
    <cfRule type="containsText" dxfId="91" priority="51" operator="containsText" text="COVID &amp; RSV +">
      <formula>NOT(ISERROR(SEARCH("COVID &amp; RSV +",BE8)))</formula>
    </cfRule>
  </conditionalFormatting>
  <conditionalFormatting sqref="BG1:BG1048576">
    <cfRule type="containsText" dxfId="90" priority="496" operator="containsText" text="REFUSED">
      <formula>NOT(ISERROR(SEARCH("REFUSED",BG1)))</formula>
    </cfRule>
  </conditionalFormatting>
  <conditionalFormatting sqref="BH1:BH1048576">
    <cfRule type="containsText" dxfId="89" priority="37" operator="containsText" text="Other pathogen">
      <formula>NOT(ISERROR(SEARCH("Other pathogen",BH1)))</formula>
    </cfRule>
    <cfRule type="containsText" dxfId="88" priority="38" operator="containsText" text="Influenza positive">
      <formula>NOT(ISERROR(SEARCH("Influenza positive",BH1)))</formula>
    </cfRule>
    <cfRule type="containsText" dxfId="87" priority="39" operator="containsText" text="COVID negative">
      <formula>NOT(ISERROR(SEARCH("COVID negative",BH1)))</formula>
    </cfRule>
    <cfRule type="containsText" dxfId="86" priority="40" operator="containsText" text="COVID positive">
      <formula>NOT(ISERROR(SEARCH("COVID positive",BH1)))</formula>
    </cfRule>
    <cfRule type="containsText" dxfId="85" priority="43" operator="containsText" text="All negative">
      <formula>NOT(ISERROR(SEARCH("All negative",BH1)))</formula>
    </cfRule>
    <cfRule type="containsText" dxfId="84" priority="44" operator="containsText" text="RSV positive">
      <formula>NOT(ISERROR(SEARCH("RSV positive",BH1)))</formula>
    </cfRule>
    <cfRule type="containsText" dxfId="83" priority="45" operator="containsText" text="PENDING">
      <formula>NOT(ISERROR(SEARCH("PENDING",BH1)))</formula>
    </cfRule>
    <cfRule type="containsText" dxfId="82" priority="46" operator="containsText" text="COVID &amp; FLU+">
      <formula>NOT(ISERROR(SEARCH("COVID &amp; FLU+",BH1)))</formula>
    </cfRule>
  </conditionalFormatting>
  <conditionalFormatting sqref="BH8:BH501">
    <cfRule type="containsText" dxfId="81" priority="42" operator="containsText" text="COVID &amp; RSV +">
      <formula>NOT(ISERROR(SEARCH("COVID &amp; RSV +",BH8)))</formula>
    </cfRule>
  </conditionalFormatting>
  <conditionalFormatting sqref="BI7">
    <cfRule type="cellIs" dxfId="80" priority="472" operator="equal">
      <formula>"Positive"</formula>
    </cfRule>
    <cfRule type="cellIs" dxfId="79" priority="473" operator="equal">
      <formula>"Pending"</formula>
    </cfRule>
  </conditionalFormatting>
  <conditionalFormatting sqref="BI8:BI1048576">
    <cfRule type="cellIs" dxfId="78" priority="474" operator="equal">
      <formula>"Yes"</formula>
    </cfRule>
  </conditionalFormatting>
  <conditionalFormatting sqref="BJ1:BJ1048576">
    <cfRule type="containsText" dxfId="77" priority="466" operator="containsText" text="REFUSED">
      <formula>NOT(ISERROR(SEARCH("REFUSED",BJ1)))</formula>
    </cfRule>
  </conditionalFormatting>
  <conditionalFormatting sqref="BK1:BK1048576">
    <cfRule type="containsText" dxfId="76" priority="57" operator="containsText" text="Other pathogen">
      <formula>NOT(ISERROR(SEARCH("Other pathogen",BK1)))</formula>
    </cfRule>
    <cfRule type="containsText" dxfId="75" priority="58" operator="containsText" text="Influenza positive">
      <formula>NOT(ISERROR(SEARCH("Influenza positive",BK1)))</formula>
    </cfRule>
    <cfRule type="containsText" dxfId="74" priority="59" operator="containsText" text="COVID negative">
      <formula>NOT(ISERROR(SEARCH("COVID negative",BK1)))</formula>
    </cfRule>
    <cfRule type="containsText" dxfId="73" priority="60" operator="containsText" text="COVID positive">
      <formula>NOT(ISERROR(SEARCH("COVID positive",BK1)))</formula>
    </cfRule>
    <cfRule type="containsText" dxfId="72" priority="63" operator="containsText" text="All negative">
      <formula>NOT(ISERROR(SEARCH("All negative",BK1)))</formula>
    </cfRule>
    <cfRule type="containsText" dxfId="71" priority="64" operator="containsText" text="RSV positive">
      <formula>NOT(ISERROR(SEARCH("RSV positive",BK1)))</formula>
    </cfRule>
    <cfRule type="containsText" dxfId="70" priority="65" operator="containsText" text="PENDING">
      <formula>NOT(ISERROR(SEARCH("PENDING",BK1)))</formula>
    </cfRule>
    <cfRule type="containsText" dxfId="69" priority="66" operator="containsText" text="COVID &amp; FLU+">
      <formula>NOT(ISERROR(SEARCH("COVID &amp; FLU+",BK1)))</formula>
    </cfRule>
  </conditionalFormatting>
  <conditionalFormatting sqref="BK8:BK506">
    <cfRule type="containsText" dxfId="68" priority="61" operator="containsText" text="COVID &amp; RSV +">
      <formula>NOT(ISERROR(SEARCH("COVID &amp; RSV +",BK8)))</formula>
    </cfRule>
  </conditionalFormatting>
  <conditionalFormatting sqref="BM1:BM1048576">
    <cfRule type="containsText" dxfId="67" priority="435" operator="containsText" text="REFUSED">
      <formula>NOT(ISERROR(SEARCH("REFUSED",BM1)))</formula>
    </cfRule>
  </conditionalFormatting>
  <conditionalFormatting sqref="BN1:BN1048576">
    <cfRule type="containsText" dxfId="66" priority="27" operator="containsText" text="Other pathogen">
      <formula>NOT(ISERROR(SEARCH("Other pathogen",BN1)))</formula>
    </cfRule>
    <cfRule type="containsText" dxfId="65" priority="28" operator="containsText" text="Influenza positive">
      <formula>NOT(ISERROR(SEARCH("Influenza positive",BN1)))</formula>
    </cfRule>
    <cfRule type="containsText" dxfId="64" priority="29" operator="containsText" text="COVID negative">
      <formula>NOT(ISERROR(SEARCH("COVID negative",BN1)))</formula>
    </cfRule>
    <cfRule type="containsText" dxfId="63" priority="30" operator="containsText" text="COVID positive">
      <formula>NOT(ISERROR(SEARCH("COVID positive",BN1)))</formula>
    </cfRule>
    <cfRule type="containsText" dxfId="62" priority="33" operator="containsText" text="All negative">
      <formula>NOT(ISERROR(SEARCH("All negative",BN1)))</formula>
    </cfRule>
    <cfRule type="containsText" dxfId="61" priority="34" operator="containsText" text="RSV positive">
      <formula>NOT(ISERROR(SEARCH("RSV positive",BN1)))</formula>
    </cfRule>
    <cfRule type="containsText" dxfId="60" priority="35" operator="containsText" text="PENDING">
      <formula>NOT(ISERROR(SEARCH("PENDING",BN1)))</formula>
    </cfRule>
    <cfRule type="containsText" dxfId="59" priority="36" operator="containsText" text="COVID &amp; FLU+">
      <formula>NOT(ISERROR(SEARCH("COVID &amp; FLU+",BN1)))</formula>
    </cfRule>
  </conditionalFormatting>
  <conditionalFormatting sqref="BN8:BN501">
    <cfRule type="containsText" dxfId="58" priority="32" operator="containsText" text="COVID &amp; RSV+">
      <formula>NOT(ISERROR(SEARCH("COVID &amp; RSV+",BN8)))</formula>
    </cfRule>
  </conditionalFormatting>
  <conditionalFormatting sqref="BN8:BN506">
    <cfRule type="containsText" dxfId="57" priority="31" operator="containsText" text="COVID &amp; RSV +">
      <formula>NOT(ISERROR(SEARCH("COVID &amp; RSV +",BN8)))</formula>
    </cfRule>
  </conditionalFormatting>
  <conditionalFormatting sqref="BP1:BP1048576">
    <cfRule type="containsText" dxfId="56" priority="405" operator="containsText" text="REFUSED">
      <formula>NOT(ISERROR(SEARCH("REFUSED",BP1)))</formula>
    </cfRule>
  </conditionalFormatting>
  <conditionalFormatting sqref="BQ1:BQ1048576">
    <cfRule type="containsText" dxfId="55" priority="67" operator="containsText" text="Other pathogen">
      <formula>NOT(ISERROR(SEARCH("Other pathogen",BQ1)))</formula>
    </cfRule>
    <cfRule type="containsText" dxfId="54" priority="68" operator="containsText" text="Influenza positive">
      <formula>NOT(ISERROR(SEARCH("Influenza positive",BQ1)))</formula>
    </cfRule>
    <cfRule type="containsText" dxfId="53" priority="69" operator="containsText" text="COVID negative">
      <formula>NOT(ISERROR(SEARCH("COVID negative",BQ1)))</formula>
    </cfRule>
    <cfRule type="containsText" dxfId="52" priority="70" operator="containsText" text="COVID positive">
      <formula>NOT(ISERROR(SEARCH("COVID positive",BQ1)))</formula>
    </cfRule>
    <cfRule type="containsText" dxfId="51" priority="73" operator="containsText" text="All negative">
      <formula>NOT(ISERROR(SEARCH("All negative",BQ1)))</formula>
    </cfRule>
    <cfRule type="containsText" dxfId="50" priority="76" operator="containsText" text="COVID &amp; FLU+">
      <formula>NOT(ISERROR(SEARCH("COVID &amp; FLU+",BQ1)))</formula>
    </cfRule>
  </conditionalFormatting>
  <conditionalFormatting sqref="BQ8:BQ501">
    <cfRule type="containsText" dxfId="49" priority="72" operator="containsText" text="COVID &amp; RSV+">
      <formula>NOT(ISERROR(SEARCH("COVID &amp; RSV+",BQ8)))</formula>
    </cfRule>
  </conditionalFormatting>
  <conditionalFormatting sqref="BQ8:BQ506">
    <cfRule type="containsText" dxfId="48" priority="71" operator="containsText" text="COVID &amp; RSV +">
      <formula>NOT(ISERROR(SEARCH("COVID &amp; RSV +",BQ8)))</formula>
    </cfRule>
  </conditionalFormatting>
  <conditionalFormatting sqref="F8:F389">
    <cfRule type="containsText" dxfId="47" priority="3" operator="containsText" text="&lt;35 days ago= NO test">
      <formula>NOT(ISERROR(SEARCH("&lt;35 days ago= NO test",F8)))</formula>
    </cfRule>
  </conditionalFormatting>
  <conditionalFormatting sqref="F8">
    <cfRule type="containsText" dxfId="46" priority="2" operator="containsText" text="&gt;35 days ago= Test">
      <formula>NOT(ISERROR(SEARCH("&gt;35 days ago= Test",F8)))</formula>
    </cfRule>
  </conditionalFormatting>
  <conditionalFormatting sqref="F8:F397">
    <cfRule type="containsText" dxfId="45" priority="1" operator="containsText" text="&gt;35 days ago= Test">
      <formula>NOT(ISERROR(SEARCH("&gt;35 days ago= Test",F8)))</formula>
    </cfRule>
  </conditionalFormatting>
  <dataValidations count="13">
    <dataValidation type="list" allowBlank="1" showInputMessage="1" showErrorMessage="1" sqref="H392:H1048576">
      <formula1>"Yes, No"</formula1>
    </dataValidation>
    <dataValidation type="list" allowBlank="1" showInputMessage="1" showErrorMessage="1" sqref="E1">
      <formula1>"Unknown,None,One,Two,Three,Four,Five,Six"</formula1>
    </dataValidation>
    <dataValidation type="list" allowBlank="1" showInputMessage="1" showErrorMessage="1" sqref="G8:G1048576">
      <formula1>"Yes,No"</formula1>
    </dataValidation>
    <dataValidation type="list" allowBlank="1" showInputMessage="1" showErrorMessage="1" sqref="M6">
      <formula1>"RAT,Covid PCR,Resp Panel (inc FLU)"</formula1>
    </dataValidation>
    <dataValidation type="list" allowBlank="1" showInputMessage="1" showErrorMessage="1" sqref="BJ6:BJ1048576 AF6:AF1048576 AC6:AC1048576 Z6:Z1048576 W6:W1048576 AI6:AI1048576 T6:T1048576 AL6:AL1048576 AO6:AO1048576 AR6:AR1048576 AU6:AU1048576 AX6:AX1048576 BA6:BA1048576 BD6:BD1048576 BG6:BG1048576 BP6:BP1048576 BM6:BM1048576 N6:N1048576 Q6:Q1048576">
      <formula1>"RAT,COVID PCR,Resp PCR,REFUSED"</formula1>
    </dataValidation>
    <dataValidation type="list" allowBlank="1" showInputMessage="1" showErrorMessage="1" sqref="R6:R1048576 U6:U1048576 X6:X1048576 AA6:AA1048576 AD6:AD1048576 AG6:AG1048576 AJ6:AJ1048576 AM6:AM1048576 AP6:AP1048576 AS6:AS1048576 BN503:BN1048576 AV503:AV1048576 BB6:BB1048576 BK503:BK1048576 BE503:BE1048576 BH503:BH1048576 O6:O7 O503:O1048576 BQ6:BQ7 BQ503:BQ1048576 BK6:BK7 BE6:BE7 BH6:BH7 BN6:BN7 AV6:AV7 AY6:AY1048576">
      <formula1>"COVID positive,COVID negative,Resp panel All negative,Influenza positive,COVID &amp; Flu +,RSV positive,COVID &amp; RSV +,Other pathogen,PENDING"</formula1>
    </dataValidation>
    <dataValidation type="list" allowBlank="1" showInputMessage="1" showErrorMessage="1" sqref="E769:E1048576">
      <formula1>"Confirmed COVID case, Non-case, Previous COVID case &lt; 35 days ago,COVID &amp; FLU +, Influenza postive, $I$1Confirmed RSV positive "</formula1>
    </dataValidation>
    <dataValidation type="list" allowBlank="1" showInputMessage="1" showErrorMessage="1" sqref="E629:E768">
      <formula1>"Covid positive,Non-case,Previous case &lt;35 days ago,Influenza positive,COVID &amp; FLU +, RSV positive"</formula1>
    </dataValidation>
    <dataValidation type="whole" allowBlank="1" showInputMessage="1" showErrorMessage="1" sqref="E2">
      <formula1>0</formula1>
      <formula2>100</formula2>
    </dataValidation>
    <dataValidation type="list" allowBlank="1" showInputMessage="1" showErrorMessage="1" sqref="E8:E628">
      <formula1>"Covid positive,Non-case,Previous case &lt;35 days ago,Influenza positive,COVID &amp; FLU +, RSV positive, COVID &amp; RSV +"</formula1>
    </dataValidation>
    <dataValidation type="list" allowBlank="1" showInputMessage="1" showErrorMessage="1" sqref="O8:O502 BQ8:BQ502 BK8:BK502 BE8:BE502 BH8:BH502 BN8:BN502 AV8:AV502">
      <formula1>"COVID positive,COVID negative,Resp panel All negative,Influenza positive,COVID &amp; FLU+,RSV positive,COVID &amp; RSV +,Other pathogen,PENDING"</formula1>
    </dataValidation>
    <dataValidation allowBlank="1" showInputMessage="1" showErrorMessage="1" sqref="G7 E1:E6 F1:F7 F429:F1048576"/>
    <dataValidation type="list" allowBlank="1" showInputMessage="1" showErrorMessage="1" sqref="F8:F428">
      <formula1>"&lt;35 days ago= NO test, &gt;35 days ago= Test "</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Sheet1!$B$1:$B$4</xm:f>
          </x14:formula1>
          <xm:sqref>C8:C307</xm:sqref>
        </x14:dataValidation>
        <x14:dataValidation type="list" allowBlank="1" showInputMessage="1" showErrorMessage="1">
          <x14:formula1>
            <xm:f>Sheet1!$E$1:$E$3</xm:f>
          </x14:formula1>
          <xm:sqref>H8:H391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R346"/>
  <sheetViews>
    <sheetView showGridLines="0" zoomScale="85" zoomScaleNormal="85" workbookViewId="0">
      <pane xSplit="2" ySplit="7" topLeftCell="C8" activePane="bottomRight" state="frozen"/>
      <selection pane="topRight" activeCell="C2" sqref="C2"/>
      <selection pane="bottomLeft" activeCell="C2" sqref="C2"/>
      <selection pane="bottomRight" activeCell="A8" sqref="A8"/>
    </sheetView>
  </sheetViews>
  <sheetFormatPr defaultColWidth="8.7109375" defaultRowHeight="15" x14ac:dyDescent="0.25"/>
  <cols>
    <col min="1" max="1" width="28.5703125" style="2" customWidth="1"/>
    <col min="2" max="2" width="24.7109375" style="2" customWidth="1"/>
    <col min="3" max="3" width="24.28515625" style="2" customWidth="1"/>
    <col min="4" max="4" width="20.85546875" style="2" customWidth="1"/>
    <col min="5" max="5" width="19.85546875" style="2" customWidth="1"/>
    <col min="6" max="6" width="19.42578125" style="2" customWidth="1"/>
    <col min="7" max="7" width="15" style="2" bestFit="1" customWidth="1"/>
    <col min="8" max="8" width="15" style="2" customWidth="1"/>
    <col min="9" max="9" width="18.5703125" style="2" customWidth="1"/>
    <col min="10" max="18" width="15.42578125" style="2" customWidth="1"/>
    <col min="19" max="16370" width="8.7109375" style="5"/>
    <col min="16371" max="16371" width="8.7109375" style="5" bestFit="1" customWidth="1"/>
    <col min="16372" max="16384" width="8.7109375" style="5"/>
  </cols>
  <sheetData>
    <row r="1" spans="1:18" ht="27.75" customHeight="1" x14ac:dyDescent="0.3">
      <c r="A1" s="133" t="s">
        <v>73</v>
      </c>
      <c r="B1" s="133"/>
      <c r="C1" s="4"/>
      <c r="D1" s="61" t="s">
        <v>74</v>
      </c>
      <c r="E1" s="5"/>
      <c r="F1" s="5"/>
      <c r="G1" s="5"/>
      <c r="H1" s="5"/>
      <c r="I1" s="5"/>
      <c r="J1" s="5"/>
      <c r="K1" s="5"/>
      <c r="L1" s="5"/>
      <c r="M1" s="5"/>
      <c r="N1" s="5"/>
      <c r="O1" s="5"/>
      <c r="P1" s="5"/>
      <c r="Q1" s="5"/>
      <c r="R1" s="5"/>
    </row>
    <row r="2" spans="1:18" ht="15" customHeight="1" x14ac:dyDescent="0.3">
      <c r="A2" s="12" t="s">
        <v>49</v>
      </c>
      <c r="B2" s="16"/>
      <c r="C2" s="39"/>
      <c r="D2" s="62" t="s">
        <v>75</v>
      </c>
      <c r="E2" s="73">
        <f>COUNTIF(D8:D500,"Confirmed COVID case")</f>
        <v>0</v>
      </c>
      <c r="F2" s="5"/>
      <c r="G2" s="5"/>
      <c r="H2" s="5"/>
      <c r="I2" s="5"/>
      <c r="J2" s="5"/>
      <c r="K2" s="5"/>
      <c r="L2" s="5"/>
      <c r="M2" s="5"/>
      <c r="N2" s="5"/>
      <c r="O2" s="5"/>
      <c r="P2" s="5"/>
      <c r="Q2" s="5"/>
      <c r="R2" s="5"/>
    </row>
    <row r="3" spans="1:18" ht="15" customHeight="1" x14ac:dyDescent="0.3">
      <c r="A3" s="13" t="s">
        <v>51</v>
      </c>
      <c r="B3" s="17"/>
      <c r="C3" s="9"/>
      <c r="D3" s="63" t="s">
        <v>76</v>
      </c>
      <c r="E3" s="74">
        <f>COUNTIF(D8:D500,"Influenza positive")</f>
        <v>0</v>
      </c>
      <c r="F3" s="5"/>
      <c r="G3" s="5"/>
      <c r="H3" s="5"/>
      <c r="I3" s="5"/>
      <c r="J3" s="5"/>
      <c r="K3" s="5"/>
      <c r="L3" s="5"/>
      <c r="M3" s="5"/>
      <c r="N3" s="5"/>
      <c r="O3" s="5"/>
      <c r="P3" s="5"/>
      <c r="Q3" s="5"/>
      <c r="R3" s="5"/>
    </row>
    <row r="4" spans="1:18" ht="15" customHeight="1" x14ac:dyDescent="0.25">
      <c r="A4" s="14" t="s">
        <v>77</v>
      </c>
      <c r="B4" s="18"/>
      <c r="C4" s="40"/>
      <c r="D4" s="64" t="s">
        <v>78</v>
      </c>
      <c r="E4" s="75">
        <f>COUNTIF(D8:D500,"COVID &amp; Flu +")</f>
        <v>0</v>
      </c>
      <c r="F4" s="3"/>
      <c r="G4" s="5"/>
      <c r="H4" s="5"/>
      <c r="I4" s="5"/>
      <c r="J4" s="5"/>
      <c r="K4" s="5"/>
      <c r="L4" s="5"/>
      <c r="M4" s="5"/>
      <c r="N4" s="5"/>
      <c r="O4" s="5"/>
      <c r="P4" s="5"/>
      <c r="Q4" s="5"/>
      <c r="R4" s="5"/>
    </row>
    <row r="5" spans="1:18" ht="15" customHeight="1" x14ac:dyDescent="0.25">
      <c r="A5" s="14" t="s">
        <v>79</v>
      </c>
      <c r="B5" s="79"/>
      <c r="C5" s="41"/>
      <c r="D5" s="65" t="s">
        <v>80</v>
      </c>
      <c r="E5" s="76">
        <f>COUNTIF(D8:D500,"RSV positive")</f>
        <v>0</v>
      </c>
      <c r="F5" s="3"/>
      <c r="G5" s="5"/>
      <c r="H5" s="5"/>
      <c r="I5" s="5"/>
      <c r="J5" s="5"/>
      <c r="K5" s="5"/>
      <c r="L5" s="5"/>
      <c r="M5" s="5"/>
      <c r="N5" s="5"/>
      <c r="O5" s="5"/>
      <c r="P5" s="5"/>
      <c r="Q5" s="5"/>
      <c r="R5" s="5"/>
    </row>
    <row r="6" spans="1:18" ht="15" customHeight="1" x14ac:dyDescent="0.3">
      <c r="A6" s="6"/>
      <c r="B6" s="15"/>
      <c r="C6" s="5"/>
      <c r="D6" s="60" t="s">
        <v>81</v>
      </c>
      <c r="E6" s="77">
        <f>COUNTIF(D8:D500,"COVID &amp; RSV +")</f>
        <v>0</v>
      </c>
      <c r="F6" s="5"/>
      <c r="G6" s="5"/>
      <c r="H6" s="5"/>
      <c r="I6" s="5"/>
      <c r="J6" s="5"/>
      <c r="K6" s="5"/>
      <c r="L6" s="5"/>
      <c r="M6" s="5"/>
      <c r="N6" s="5"/>
      <c r="O6" s="5"/>
      <c r="P6" s="5"/>
      <c r="Q6" s="5"/>
      <c r="R6" s="5"/>
    </row>
    <row r="7" spans="1:18" s="7" customFormat="1" ht="90" x14ac:dyDescent="0.25">
      <c r="A7" s="10" t="s">
        <v>58</v>
      </c>
      <c r="B7" s="10" t="s">
        <v>59</v>
      </c>
      <c r="C7" s="10" t="s">
        <v>82</v>
      </c>
      <c r="D7" s="78" t="s">
        <v>83</v>
      </c>
      <c r="E7" s="10" t="s">
        <v>84</v>
      </c>
      <c r="F7" s="10" t="s">
        <v>64</v>
      </c>
      <c r="G7" s="10" t="s">
        <v>85</v>
      </c>
      <c r="H7" s="10" t="s">
        <v>86</v>
      </c>
      <c r="I7" s="10" t="s">
        <v>87</v>
      </c>
      <c r="J7" s="26" t="s">
        <v>70</v>
      </c>
      <c r="K7" s="26" t="s">
        <v>88</v>
      </c>
      <c r="L7" s="54" t="s">
        <v>72</v>
      </c>
      <c r="M7" s="11" t="s">
        <v>70</v>
      </c>
      <c r="N7" s="11" t="s">
        <v>89</v>
      </c>
      <c r="O7" s="55" t="s">
        <v>72</v>
      </c>
      <c r="P7" s="26" t="s">
        <v>70</v>
      </c>
      <c r="Q7" s="26" t="s">
        <v>90</v>
      </c>
      <c r="R7" s="54" t="s">
        <v>72</v>
      </c>
    </row>
    <row r="8" spans="1:18" ht="15.75" x14ac:dyDescent="0.25">
      <c r="A8" s="82"/>
      <c r="B8" s="82"/>
      <c r="C8" s="82"/>
      <c r="D8" s="82"/>
      <c r="F8" s="82"/>
      <c r="G8" s="82"/>
      <c r="H8" s="84"/>
      <c r="I8" s="82"/>
      <c r="J8" s="82"/>
      <c r="K8" s="82"/>
      <c r="L8" s="85"/>
      <c r="M8" s="82"/>
      <c r="N8" s="82"/>
      <c r="O8" s="85"/>
      <c r="P8" s="82"/>
      <c r="Q8" s="82"/>
      <c r="R8" s="85"/>
    </row>
    <row r="9" spans="1:18" ht="15.75" x14ac:dyDescent="0.25">
      <c r="A9" s="82"/>
      <c r="B9" s="82"/>
      <c r="C9" s="82"/>
      <c r="D9" s="82"/>
      <c r="E9" s="83"/>
      <c r="F9" s="82"/>
      <c r="G9" s="82"/>
      <c r="H9" s="84"/>
      <c r="I9" s="82"/>
      <c r="J9" s="82"/>
      <c r="K9" s="82"/>
      <c r="L9" s="82"/>
      <c r="M9" s="82"/>
      <c r="N9" s="82"/>
      <c r="O9" s="82"/>
      <c r="P9" s="82"/>
      <c r="Q9" s="82"/>
      <c r="R9" s="82"/>
    </row>
    <row r="10" spans="1:18" ht="15.75" x14ac:dyDescent="0.25">
      <c r="A10" s="82"/>
      <c r="B10" s="82"/>
      <c r="C10" s="82"/>
      <c r="D10" s="82"/>
      <c r="E10" s="83"/>
      <c r="F10" s="82"/>
      <c r="G10" s="82"/>
      <c r="H10" s="84"/>
      <c r="I10" s="82"/>
      <c r="J10" s="82"/>
      <c r="K10" s="82"/>
      <c r="L10" s="82"/>
      <c r="M10" s="82"/>
      <c r="N10" s="82"/>
      <c r="O10" s="82"/>
      <c r="P10" s="82"/>
      <c r="Q10" s="82"/>
      <c r="R10" s="82"/>
    </row>
    <row r="11" spans="1:18" ht="15.75" x14ac:dyDescent="0.25">
      <c r="A11" s="82"/>
      <c r="B11" s="82"/>
      <c r="C11" s="82"/>
      <c r="D11" s="82"/>
      <c r="E11" s="83"/>
      <c r="F11" s="82"/>
      <c r="G11" s="82"/>
      <c r="H11" s="84"/>
      <c r="I11" s="82"/>
      <c r="J11" s="82"/>
      <c r="K11" s="82"/>
      <c r="L11" s="82"/>
      <c r="M11" s="82"/>
      <c r="N11" s="82"/>
      <c r="O11" s="82"/>
      <c r="P11" s="82"/>
      <c r="Q11" s="82"/>
      <c r="R11" s="82"/>
    </row>
    <row r="12" spans="1:18" ht="15.75" x14ac:dyDescent="0.25">
      <c r="A12" s="82"/>
      <c r="B12" s="82"/>
      <c r="C12" s="82"/>
      <c r="D12" s="82"/>
      <c r="E12" s="83"/>
      <c r="F12" s="82"/>
      <c r="G12" s="82"/>
      <c r="H12" s="84"/>
      <c r="I12" s="82"/>
      <c r="J12" s="82"/>
      <c r="K12" s="82"/>
      <c r="L12" s="82"/>
      <c r="M12" s="82"/>
      <c r="N12" s="82"/>
      <c r="O12" s="82"/>
      <c r="P12" s="82"/>
      <c r="Q12" s="82"/>
      <c r="R12" s="82"/>
    </row>
    <row r="13" spans="1:18" ht="15.75" x14ac:dyDescent="0.25">
      <c r="A13" s="82"/>
      <c r="B13" s="82"/>
      <c r="C13" s="82"/>
      <c r="D13" s="82"/>
      <c r="E13" s="83"/>
      <c r="F13" s="82"/>
      <c r="G13" s="82"/>
      <c r="H13" s="84"/>
      <c r="I13" s="82"/>
      <c r="J13" s="82"/>
      <c r="K13" s="82"/>
      <c r="L13" s="82"/>
      <c r="M13" s="82"/>
      <c r="N13" s="82"/>
      <c r="O13" s="82"/>
      <c r="P13" s="82"/>
      <c r="Q13" s="82"/>
      <c r="R13" s="82"/>
    </row>
    <row r="14" spans="1:18" ht="15.75" x14ac:dyDescent="0.25">
      <c r="A14" s="82"/>
      <c r="B14" s="82"/>
      <c r="C14" s="82"/>
      <c r="D14" s="82"/>
      <c r="E14" s="83"/>
      <c r="F14" s="82"/>
      <c r="G14" s="82"/>
      <c r="H14" s="84"/>
      <c r="I14" s="82"/>
      <c r="J14" s="82"/>
      <c r="K14" s="82"/>
      <c r="L14" s="82"/>
      <c r="M14" s="82"/>
      <c r="N14" s="82"/>
      <c r="O14" s="82"/>
      <c r="P14" s="82"/>
      <c r="Q14" s="82"/>
      <c r="R14" s="82"/>
    </row>
    <row r="15" spans="1:18" ht="15.75" x14ac:dyDescent="0.25">
      <c r="A15" s="82"/>
      <c r="B15" s="82"/>
      <c r="C15" s="82"/>
      <c r="D15" s="82"/>
      <c r="E15" s="83"/>
      <c r="F15" s="82"/>
      <c r="G15" s="82"/>
      <c r="H15" s="82"/>
      <c r="I15" s="82"/>
      <c r="J15" s="82"/>
      <c r="K15" s="82"/>
      <c r="L15" s="82"/>
      <c r="M15" s="82"/>
      <c r="N15" s="82"/>
      <c r="O15" s="82"/>
      <c r="P15" s="82"/>
      <c r="Q15" s="82"/>
      <c r="R15" s="82"/>
    </row>
    <row r="16" spans="1:18" ht="15.75" x14ac:dyDescent="0.25">
      <c r="A16" s="82"/>
      <c r="B16" s="82"/>
      <c r="C16" s="82"/>
      <c r="D16" s="82"/>
      <c r="E16" s="83"/>
      <c r="F16" s="82"/>
      <c r="G16" s="82"/>
      <c r="H16" s="82"/>
      <c r="I16" s="82"/>
      <c r="J16" s="82"/>
      <c r="K16" s="82"/>
      <c r="L16" s="82"/>
      <c r="M16" s="82"/>
      <c r="N16" s="82"/>
      <c r="O16" s="82"/>
      <c r="P16" s="82"/>
      <c r="Q16" s="82"/>
      <c r="R16" s="82"/>
    </row>
    <row r="17" spans="1:18" ht="15.75" x14ac:dyDescent="0.25">
      <c r="A17" s="82"/>
      <c r="B17" s="82"/>
      <c r="C17" s="82"/>
      <c r="D17" s="82"/>
      <c r="E17" s="83"/>
      <c r="F17" s="82"/>
      <c r="G17" s="82"/>
      <c r="H17" s="84"/>
      <c r="I17" s="82"/>
      <c r="J17" s="82"/>
      <c r="K17" s="82"/>
      <c r="L17" s="82"/>
      <c r="M17" s="82"/>
      <c r="N17" s="82"/>
      <c r="O17" s="82"/>
      <c r="P17" s="82"/>
      <c r="Q17" s="82"/>
      <c r="R17" s="82"/>
    </row>
    <row r="18" spans="1:18" ht="15.75" x14ac:dyDescent="0.25">
      <c r="A18" s="82"/>
      <c r="B18" s="82"/>
      <c r="C18" s="82"/>
      <c r="D18" s="82"/>
      <c r="E18" s="83"/>
      <c r="F18" s="82"/>
      <c r="G18" s="82"/>
      <c r="H18" s="82"/>
      <c r="I18" s="82"/>
      <c r="J18" s="82"/>
      <c r="K18" s="82"/>
      <c r="L18" s="82"/>
      <c r="M18" s="82"/>
      <c r="N18" s="82"/>
      <c r="O18" s="82"/>
      <c r="P18" s="82"/>
      <c r="Q18" s="82"/>
      <c r="R18" s="82"/>
    </row>
    <row r="19" spans="1:18" ht="15.75" x14ac:dyDescent="0.25">
      <c r="A19" s="82"/>
      <c r="B19" s="82"/>
      <c r="C19" s="82"/>
      <c r="D19" s="82"/>
      <c r="E19" s="83"/>
      <c r="F19" s="82"/>
      <c r="G19" s="82"/>
      <c r="H19" s="82"/>
      <c r="I19" s="82"/>
      <c r="J19" s="82"/>
      <c r="K19" s="82"/>
      <c r="L19" s="82"/>
      <c r="M19" s="82"/>
      <c r="N19" s="82"/>
      <c r="O19" s="82"/>
      <c r="P19" s="82"/>
      <c r="Q19" s="82"/>
      <c r="R19" s="82"/>
    </row>
    <row r="20" spans="1:18" ht="15.75" x14ac:dyDescent="0.25">
      <c r="A20" s="82"/>
      <c r="B20" s="82"/>
      <c r="C20" s="82"/>
      <c r="D20" s="82"/>
      <c r="E20" s="83"/>
      <c r="F20" s="82"/>
      <c r="G20" s="82"/>
      <c r="H20" s="82"/>
      <c r="I20" s="82"/>
      <c r="J20" s="82"/>
      <c r="K20" s="82"/>
      <c r="L20" s="82"/>
      <c r="M20" s="82"/>
      <c r="N20" s="82"/>
      <c r="O20" s="82"/>
      <c r="P20" s="82"/>
      <c r="Q20" s="82"/>
      <c r="R20" s="82"/>
    </row>
    <row r="21" spans="1:18" ht="15.75" x14ac:dyDescent="0.25">
      <c r="A21" s="82"/>
      <c r="B21" s="82"/>
      <c r="C21" s="82"/>
      <c r="D21" s="82"/>
      <c r="E21" s="83"/>
      <c r="F21" s="82"/>
      <c r="G21" s="82"/>
      <c r="H21" s="84"/>
      <c r="I21" s="82"/>
      <c r="J21" s="82"/>
      <c r="K21" s="82"/>
      <c r="L21" s="82"/>
      <c r="M21" s="82"/>
      <c r="N21" s="82"/>
      <c r="O21" s="82"/>
      <c r="P21" s="82"/>
      <c r="Q21" s="82"/>
      <c r="R21" s="82"/>
    </row>
    <row r="22" spans="1:18" ht="15.75" x14ac:dyDescent="0.25">
      <c r="A22" s="82"/>
      <c r="B22" s="82"/>
      <c r="C22" s="82"/>
      <c r="D22" s="82"/>
      <c r="E22" s="83"/>
      <c r="F22" s="82"/>
      <c r="G22" s="82"/>
      <c r="H22" s="82"/>
      <c r="I22" s="82"/>
      <c r="J22" s="82"/>
      <c r="K22" s="82"/>
      <c r="L22" s="82"/>
      <c r="M22" s="82"/>
      <c r="N22" s="82"/>
      <c r="O22" s="82"/>
      <c r="P22" s="82"/>
      <c r="Q22" s="82"/>
      <c r="R22" s="82"/>
    </row>
    <row r="23" spans="1:18" ht="15.75" x14ac:dyDescent="0.25">
      <c r="A23" s="82"/>
      <c r="B23" s="82"/>
      <c r="C23" s="82"/>
      <c r="D23" s="82"/>
      <c r="E23" s="83"/>
      <c r="F23" s="82"/>
      <c r="G23" s="82"/>
      <c r="H23" s="82"/>
      <c r="I23" s="82"/>
      <c r="J23" s="82"/>
      <c r="K23" s="82"/>
      <c r="L23" s="82"/>
      <c r="M23" s="82"/>
      <c r="N23" s="82"/>
      <c r="O23" s="82"/>
      <c r="P23" s="82"/>
      <c r="Q23" s="82"/>
      <c r="R23" s="82"/>
    </row>
    <row r="24" spans="1:18" ht="15.75" x14ac:dyDescent="0.25">
      <c r="A24" s="82"/>
      <c r="B24" s="82"/>
      <c r="C24" s="82"/>
      <c r="D24" s="82"/>
      <c r="E24" s="83"/>
      <c r="F24" s="82"/>
      <c r="G24" s="82"/>
      <c r="H24" s="82"/>
      <c r="I24" s="82"/>
      <c r="J24" s="82"/>
      <c r="K24" s="82"/>
      <c r="L24" s="82"/>
      <c r="M24" s="82"/>
      <c r="N24" s="82"/>
      <c r="O24" s="82"/>
      <c r="P24" s="82"/>
      <c r="Q24" s="82"/>
      <c r="R24" s="82"/>
    </row>
    <row r="25" spans="1:18" ht="15.75" x14ac:dyDescent="0.25">
      <c r="A25" s="82"/>
      <c r="B25" s="82"/>
      <c r="C25" s="82"/>
      <c r="D25" s="82"/>
      <c r="E25" s="83"/>
      <c r="F25" s="82"/>
      <c r="G25" s="82"/>
      <c r="H25" s="84"/>
      <c r="I25" s="82"/>
      <c r="J25" s="82"/>
      <c r="K25" s="82"/>
      <c r="L25" s="82"/>
      <c r="M25" s="82"/>
      <c r="N25" s="82"/>
      <c r="O25" s="82"/>
      <c r="P25" s="82"/>
      <c r="Q25" s="82"/>
      <c r="R25" s="82"/>
    </row>
    <row r="26" spans="1:18" ht="15.75" x14ac:dyDescent="0.25">
      <c r="A26" s="82"/>
      <c r="B26" s="82"/>
      <c r="C26" s="82"/>
      <c r="D26" s="82"/>
      <c r="E26" s="83"/>
      <c r="F26" s="82"/>
      <c r="G26" s="82"/>
      <c r="H26" s="82"/>
      <c r="I26" s="82"/>
      <c r="J26" s="82"/>
      <c r="K26" s="82"/>
      <c r="L26" s="82"/>
      <c r="M26" s="82"/>
      <c r="N26" s="82"/>
      <c r="O26" s="82"/>
      <c r="P26" s="82"/>
      <c r="Q26" s="82"/>
      <c r="R26" s="82"/>
    </row>
    <row r="27" spans="1:18" ht="15.75" x14ac:dyDescent="0.25">
      <c r="A27" s="82"/>
      <c r="B27" s="82"/>
      <c r="C27" s="82"/>
      <c r="D27" s="82"/>
      <c r="E27" s="83"/>
      <c r="F27" s="82"/>
      <c r="G27" s="82"/>
      <c r="H27" s="84" t="s">
        <v>91</v>
      </c>
      <c r="I27" s="82"/>
      <c r="J27" s="82"/>
      <c r="K27" s="82"/>
      <c r="L27" s="82"/>
      <c r="M27" s="82"/>
      <c r="N27" s="82"/>
      <c r="O27" s="82"/>
      <c r="P27" s="82"/>
      <c r="Q27" s="82"/>
      <c r="R27" s="82"/>
    </row>
    <row r="28" spans="1:18" ht="15.75" x14ac:dyDescent="0.25">
      <c r="A28" s="82"/>
      <c r="B28" s="82"/>
      <c r="C28" s="82"/>
      <c r="D28" s="82"/>
      <c r="E28" s="83"/>
      <c r="F28" s="82"/>
      <c r="G28" s="82"/>
      <c r="H28" s="82"/>
      <c r="I28" s="82"/>
      <c r="J28" s="82"/>
      <c r="K28" s="82"/>
      <c r="L28" s="82"/>
      <c r="M28" s="82"/>
      <c r="N28" s="82"/>
      <c r="O28" s="82"/>
      <c r="P28" s="82"/>
      <c r="Q28" s="82"/>
      <c r="R28" s="82"/>
    </row>
    <row r="29" spans="1:18" ht="15.75" x14ac:dyDescent="0.25">
      <c r="A29" s="82"/>
      <c r="B29" s="82"/>
      <c r="C29" s="82"/>
      <c r="D29" s="82"/>
      <c r="E29" s="83"/>
      <c r="F29" s="82"/>
      <c r="G29" s="82"/>
      <c r="H29" s="82"/>
      <c r="I29" s="82"/>
      <c r="J29" s="82"/>
      <c r="K29" s="82"/>
      <c r="L29" s="82"/>
      <c r="M29" s="82"/>
      <c r="N29" s="82"/>
      <c r="O29" s="82"/>
      <c r="P29" s="82"/>
      <c r="Q29" s="82"/>
      <c r="R29" s="82"/>
    </row>
    <row r="30" spans="1:18" ht="15.75" x14ac:dyDescent="0.25">
      <c r="A30" s="82"/>
      <c r="B30" s="82"/>
      <c r="C30" s="82"/>
      <c r="D30" s="82"/>
      <c r="E30" s="83"/>
      <c r="F30" s="82"/>
      <c r="G30" s="82"/>
      <c r="H30" s="82"/>
      <c r="I30" s="82"/>
      <c r="J30" s="82"/>
      <c r="K30" s="82"/>
      <c r="L30" s="82"/>
      <c r="M30" s="82"/>
      <c r="N30" s="82"/>
      <c r="O30" s="82"/>
      <c r="P30" s="82"/>
      <c r="Q30" s="82"/>
      <c r="R30" s="82"/>
    </row>
    <row r="31" spans="1:18" ht="15.75" x14ac:dyDescent="0.25">
      <c r="A31" s="82"/>
      <c r="B31" s="82"/>
      <c r="C31" s="82"/>
      <c r="D31" s="82"/>
      <c r="E31" s="83"/>
      <c r="F31" s="82"/>
      <c r="G31" s="82"/>
      <c r="H31" s="82"/>
      <c r="I31" s="82"/>
      <c r="J31" s="82"/>
      <c r="K31" s="82"/>
      <c r="L31" s="82"/>
      <c r="M31" s="82"/>
      <c r="N31" s="82"/>
      <c r="O31" s="82"/>
      <c r="P31" s="82"/>
      <c r="Q31" s="82"/>
      <c r="R31" s="82"/>
    </row>
    <row r="32" spans="1:18" ht="15.75" x14ac:dyDescent="0.25">
      <c r="A32" s="82"/>
      <c r="B32" s="82"/>
      <c r="C32" s="82"/>
      <c r="D32" s="82"/>
      <c r="E32" s="83"/>
      <c r="F32" s="82"/>
      <c r="G32" s="82"/>
      <c r="H32" s="82"/>
      <c r="I32" s="82"/>
      <c r="J32" s="82"/>
      <c r="K32" s="82"/>
      <c r="L32" s="82"/>
      <c r="M32" s="82"/>
      <c r="N32" s="82"/>
      <c r="O32" s="82"/>
      <c r="P32" s="82"/>
      <c r="Q32" s="82"/>
      <c r="R32" s="82"/>
    </row>
    <row r="33" spans="1:18" ht="15.75" x14ac:dyDescent="0.25">
      <c r="A33" s="82"/>
      <c r="B33" s="82"/>
      <c r="C33" s="82"/>
      <c r="D33" s="82"/>
      <c r="E33" s="83"/>
      <c r="F33" s="82"/>
      <c r="G33" s="82"/>
      <c r="H33" s="82"/>
      <c r="I33" s="82"/>
      <c r="J33" s="82"/>
      <c r="K33" s="82"/>
      <c r="L33" s="82"/>
      <c r="M33" s="82"/>
      <c r="N33" s="82"/>
      <c r="O33" s="82"/>
      <c r="P33" s="82"/>
      <c r="Q33" s="82"/>
      <c r="R33" s="82"/>
    </row>
    <row r="34" spans="1:18" ht="15.75" x14ac:dyDescent="0.25">
      <c r="A34" s="82"/>
      <c r="B34" s="82"/>
      <c r="C34" s="82"/>
      <c r="D34" s="82"/>
      <c r="E34" s="83"/>
      <c r="F34" s="82"/>
      <c r="G34" s="82"/>
      <c r="H34" s="82"/>
      <c r="I34" s="82"/>
      <c r="J34" s="82"/>
      <c r="K34" s="82"/>
      <c r="L34" s="82"/>
      <c r="M34" s="82"/>
      <c r="N34" s="82"/>
      <c r="O34" s="82"/>
      <c r="P34" s="82"/>
      <c r="Q34" s="82"/>
      <c r="R34" s="82"/>
    </row>
    <row r="35" spans="1:18" ht="15.75" x14ac:dyDescent="0.25">
      <c r="A35" s="82"/>
      <c r="B35" s="82"/>
      <c r="C35" s="82"/>
      <c r="D35" s="82"/>
      <c r="E35" s="83"/>
      <c r="F35" s="82"/>
      <c r="G35" s="82"/>
      <c r="H35" s="82"/>
      <c r="I35" s="82"/>
      <c r="J35" s="82"/>
      <c r="K35" s="82"/>
      <c r="L35" s="82"/>
      <c r="M35" s="82"/>
      <c r="N35" s="82"/>
      <c r="O35" s="82"/>
      <c r="P35" s="82"/>
      <c r="Q35" s="82"/>
      <c r="R35" s="82"/>
    </row>
    <row r="36" spans="1:18" ht="15.75" x14ac:dyDescent="0.25">
      <c r="A36" s="82"/>
      <c r="B36" s="82"/>
      <c r="C36" s="82"/>
      <c r="D36" s="82"/>
      <c r="E36" s="83"/>
      <c r="F36" s="82"/>
      <c r="G36" s="82"/>
      <c r="H36" s="82"/>
      <c r="I36" s="82"/>
      <c r="J36" s="82"/>
      <c r="K36" s="82"/>
      <c r="L36" s="82"/>
      <c r="M36" s="82"/>
      <c r="N36" s="82"/>
      <c r="O36" s="82"/>
      <c r="P36" s="82"/>
      <c r="Q36" s="82"/>
      <c r="R36" s="82"/>
    </row>
    <row r="37" spans="1:18" ht="15.75" x14ac:dyDescent="0.25">
      <c r="A37" s="82"/>
      <c r="B37" s="82"/>
      <c r="C37" s="82"/>
      <c r="D37" s="82"/>
      <c r="E37" s="83"/>
      <c r="F37" s="82"/>
      <c r="G37" s="82"/>
      <c r="H37" s="82"/>
      <c r="I37" s="82"/>
      <c r="J37" s="82"/>
      <c r="K37" s="82"/>
      <c r="L37" s="82"/>
      <c r="M37" s="82"/>
      <c r="N37" s="82"/>
      <c r="O37" s="82"/>
      <c r="P37" s="82"/>
      <c r="Q37" s="82"/>
      <c r="R37" s="82"/>
    </row>
    <row r="38" spans="1:18" ht="15.75" x14ac:dyDescent="0.25">
      <c r="A38" s="82"/>
      <c r="B38" s="82"/>
      <c r="C38" s="82"/>
      <c r="D38" s="82"/>
      <c r="E38" s="83"/>
      <c r="F38" s="82"/>
      <c r="G38" s="82"/>
      <c r="H38" s="82"/>
      <c r="I38" s="82"/>
      <c r="J38" s="82"/>
      <c r="K38" s="82"/>
      <c r="L38" s="82"/>
      <c r="M38" s="82"/>
      <c r="N38" s="82"/>
      <c r="O38" s="82"/>
      <c r="P38" s="82"/>
      <c r="Q38" s="82"/>
      <c r="R38" s="82"/>
    </row>
    <row r="39" spans="1:18" ht="15.75" x14ac:dyDescent="0.25">
      <c r="A39" s="82"/>
      <c r="B39" s="82"/>
      <c r="C39" s="82"/>
      <c r="D39" s="82"/>
      <c r="E39" s="83"/>
      <c r="F39" s="82"/>
      <c r="G39" s="82"/>
      <c r="H39" s="82"/>
      <c r="I39" s="82"/>
      <c r="J39" s="82"/>
      <c r="K39" s="82"/>
      <c r="L39" s="82"/>
      <c r="M39" s="82"/>
      <c r="N39" s="82"/>
      <c r="O39" s="82"/>
      <c r="P39" s="82"/>
      <c r="Q39" s="82"/>
      <c r="R39" s="82"/>
    </row>
    <row r="40" spans="1:18" ht="15.75" x14ac:dyDescent="0.25">
      <c r="A40" s="82"/>
      <c r="B40" s="82"/>
      <c r="C40" s="82"/>
      <c r="D40" s="82"/>
      <c r="E40" s="83"/>
      <c r="F40" s="82"/>
      <c r="G40" s="82"/>
      <c r="H40" s="82"/>
      <c r="I40" s="82"/>
      <c r="J40" s="82"/>
      <c r="K40" s="82"/>
      <c r="L40" s="86"/>
      <c r="M40" s="82"/>
      <c r="N40" s="82"/>
      <c r="O40" s="86"/>
      <c r="P40" s="82"/>
      <c r="Q40" s="82"/>
      <c r="R40" s="86"/>
    </row>
    <row r="41" spans="1:18" ht="15.75" x14ac:dyDescent="0.25">
      <c r="A41" s="82"/>
      <c r="B41" s="82"/>
      <c r="C41" s="82"/>
      <c r="D41" s="82"/>
      <c r="E41" s="83"/>
      <c r="F41" s="82"/>
      <c r="G41" s="82"/>
      <c r="H41" s="82"/>
      <c r="I41" s="82"/>
      <c r="J41" s="82"/>
      <c r="K41" s="82"/>
      <c r="L41" s="82"/>
      <c r="M41" s="82"/>
      <c r="N41" s="82"/>
      <c r="O41" s="82"/>
      <c r="P41" s="82"/>
      <c r="Q41" s="82"/>
      <c r="R41" s="82"/>
    </row>
    <row r="42" spans="1:18" ht="15.75" x14ac:dyDescent="0.25">
      <c r="A42" s="82"/>
      <c r="B42" s="82"/>
      <c r="C42" s="82"/>
      <c r="D42" s="82"/>
      <c r="E42" s="83"/>
      <c r="F42" s="82"/>
      <c r="G42" s="82"/>
      <c r="H42" s="82"/>
      <c r="I42" s="82"/>
      <c r="J42" s="82"/>
      <c r="K42" s="82"/>
      <c r="L42" s="82"/>
      <c r="M42" s="82"/>
      <c r="N42" s="82"/>
      <c r="O42" s="82"/>
      <c r="P42" s="82"/>
      <c r="Q42" s="82"/>
      <c r="R42" s="82"/>
    </row>
    <row r="43" spans="1:18" ht="15.75" x14ac:dyDescent="0.25">
      <c r="A43" s="82"/>
      <c r="B43" s="82"/>
      <c r="C43" s="82"/>
      <c r="D43" s="82"/>
      <c r="E43" s="83"/>
      <c r="F43" s="82"/>
      <c r="G43" s="82"/>
      <c r="H43" s="82"/>
      <c r="I43" s="82"/>
      <c r="J43" s="82"/>
      <c r="K43" s="82"/>
      <c r="L43" s="82"/>
      <c r="M43" s="82"/>
      <c r="N43" s="82"/>
      <c r="O43" s="82"/>
      <c r="P43" s="82"/>
      <c r="Q43" s="82"/>
      <c r="R43" s="82"/>
    </row>
    <row r="44" spans="1:18" ht="15.75" x14ac:dyDescent="0.25">
      <c r="A44" s="82"/>
      <c r="B44" s="82"/>
      <c r="C44" s="82"/>
      <c r="D44" s="82"/>
      <c r="E44" s="83"/>
      <c r="F44" s="82"/>
      <c r="G44" s="82"/>
      <c r="H44" s="82"/>
      <c r="I44" s="82"/>
      <c r="J44" s="82"/>
      <c r="K44" s="82"/>
      <c r="L44" s="82"/>
      <c r="M44" s="82"/>
      <c r="N44" s="82"/>
      <c r="O44" s="82"/>
      <c r="P44" s="82"/>
      <c r="Q44" s="82"/>
      <c r="R44" s="82"/>
    </row>
    <row r="45" spans="1:18" ht="15.75" x14ac:dyDescent="0.25">
      <c r="A45" s="82"/>
      <c r="B45" s="82"/>
      <c r="C45" s="82"/>
      <c r="D45" s="82"/>
      <c r="E45" s="83"/>
      <c r="F45" s="82"/>
      <c r="G45" s="82"/>
      <c r="H45" s="82"/>
      <c r="I45" s="82"/>
      <c r="J45" s="82"/>
      <c r="K45" s="82"/>
      <c r="L45" s="82"/>
      <c r="M45" s="82"/>
      <c r="N45" s="82"/>
      <c r="O45" s="82"/>
      <c r="P45" s="82"/>
      <c r="Q45" s="82"/>
      <c r="R45" s="82"/>
    </row>
    <row r="46" spans="1:18" ht="15.75" x14ac:dyDescent="0.25">
      <c r="A46" s="82"/>
      <c r="B46" s="82"/>
      <c r="C46" s="82"/>
      <c r="D46" s="82"/>
      <c r="E46" s="83"/>
      <c r="F46" s="82"/>
      <c r="G46" s="82"/>
      <c r="H46" s="82"/>
      <c r="I46" s="82"/>
      <c r="J46" s="82"/>
      <c r="K46" s="82"/>
      <c r="L46" s="82"/>
      <c r="M46" s="82"/>
      <c r="N46" s="82"/>
      <c r="O46" s="82"/>
      <c r="P46" s="82"/>
      <c r="Q46" s="82"/>
      <c r="R46" s="82"/>
    </row>
    <row r="47" spans="1:18" ht="15.75" x14ac:dyDescent="0.25">
      <c r="A47" s="82"/>
      <c r="B47" s="82"/>
      <c r="C47" s="82"/>
      <c r="D47" s="82"/>
      <c r="E47" s="83"/>
      <c r="F47" s="82"/>
      <c r="G47" s="82"/>
      <c r="H47" s="82"/>
      <c r="I47" s="82"/>
      <c r="J47" s="82"/>
      <c r="K47" s="82"/>
      <c r="L47" s="82"/>
      <c r="M47" s="82"/>
      <c r="N47" s="82"/>
      <c r="O47" s="82"/>
      <c r="P47" s="82"/>
      <c r="Q47" s="82"/>
      <c r="R47" s="82"/>
    </row>
    <row r="48" spans="1:18" ht="15.75" x14ac:dyDescent="0.25">
      <c r="A48" s="82"/>
      <c r="B48" s="82"/>
      <c r="C48" s="82"/>
      <c r="D48" s="82"/>
      <c r="E48" s="83"/>
      <c r="F48" s="82"/>
      <c r="G48" s="82"/>
      <c r="H48" s="82"/>
      <c r="I48" s="82"/>
      <c r="J48" s="82"/>
      <c r="K48" s="82"/>
      <c r="L48" s="82"/>
      <c r="M48" s="82"/>
      <c r="N48" s="82"/>
      <c r="O48" s="82"/>
      <c r="P48" s="82"/>
      <c r="Q48" s="82"/>
      <c r="R48" s="82"/>
    </row>
    <row r="49" spans="1:18" ht="15.75" x14ac:dyDescent="0.25">
      <c r="A49" s="82"/>
      <c r="B49" s="82"/>
      <c r="C49" s="82"/>
      <c r="D49" s="82"/>
      <c r="E49" s="83"/>
      <c r="F49" s="82"/>
      <c r="G49" s="82"/>
      <c r="H49" s="82"/>
      <c r="I49" s="82"/>
      <c r="J49" s="82"/>
      <c r="K49" s="82"/>
      <c r="L49" s="82"/>
      <c r="M49" s="82"/>
      <c r="N49" s="82"/>
      <c r="O49" s="82"/>
      <c r="P49" s="82"/>
      <c r="Q49" s="82"/>
      <c r="R49" s="82"/>
    </row>
    <row r="50" spans="1:18" ht="15.75" x14ac:dyDescent="0.25">
      <c r="A50" s="82"/>
      <c r="B50" s="82"/>
      <c r="C50" s="82"/>
      <c r="D50" s="82"/>
      <c r="E50" s="83"/>
      <c r="F50" s="82"/>
      <c r="G50" s="82"/>
      <c r="H50" s="82"/>
      <c r="I50" s="82"/>
      <c r="J50" s="82"/>
      <c r="K50" s="82"/>
      <c r="L50" s="82"/>
      <c r="M50" s="82"/>
      <c r="N50" s="82"/>
      <c r="O50" s="82"/>
      <c r="P50" s="82"/>
      <c r="Q50" s="82"/>
      <c r="R50" s="82"/>
    </row>
    <row r="51" spans="1:18" ht="15.75" x14ac:dyDescent="0.25">
      <c r="A51" s="82"/>
      <c r="B51" s="82"/>
      <c r="C51" s="82"/>
      <c r="D51" s="82"/>
      <c r="E51" s="83"/>
      <c r="F51" s="82"/>
      <c r="G51" s="82"/>
      <c r="H51" s="82"/>
      <c r="I51" s="82"/>
      <c r="J51" s="82"/>
      <c r="K51" s="82"/>
      <c r="L51" s="82"/>
      <c r="M51" s="82"/>
      <c r="N51" s="82"/>
      <c r="O51" s="82"/>
      <c r="P51" s="82"/>
      <c r="Q51" s="82"/>
      <c r="R51" s="82"/>
    </row>
    <row r="52" spans="1:18" ht="15.75" x14ac:dyDescent="0.25">
      <c r="A52" s="82"/>
      <c r="B52" s="82"/>
      <c r="C52" s="82"/>
      <c r="D52" s="82"/>
      <c r="E52" s="83"/>
      <c r="F52" s="82"/>
      <c r="G52" s="82"/>
      <c r="H52" s="82"/>
      <c r="I52" s="82"/>
      <c r="J52" s="82"/>
      <c r="K52" s="82"/>
      <c r="L52" s="82"/>
      <c r="M52" s="82"/>
      <c r="N52" s="82"/>
      <c r="O52" s="82"/>
      <c r="P52" s="82"/>
      <c r="Q52" s="82"/>
      <c r="R52" s="82"/>
    </row>
    <row r="53" spans="1:18" ht="15.75" x14ac:dyDescent="0.25">
      <c r="A53" s="82"/>
      <c r="B53" s="82"/>
      <c r="C53" s="82"/>
      <c r="D53" s="82"/>
      <c r="E53" s="83"/>
      <c r="F53" s="82"/>
      <c r="G53" s="82"/>
      <c r="H53" s="82"/>
      <c r="I53" s="82"/>
      <c r="J53" s="82"/>
      <c r="K53" s="82"/>
      <c r="L53" s="82"/>
      <c r="M53" s="82"/>
      <c r="N53" s="82"/>
      <c r="O53" s="82"/>
      <c r="P53" s="82"/>
      <c r="Q53" s="82"/>
      <c r="R53" s="82"/>
    </row>
    <row r="54" spans="1:18" ht="15.75" x14ac:dyDescent="0.25">
      <c r="A54" s="82"/>
      <c r="B54" s="82"/>
      <c r="C54" s="82"/>
      <c r="D54" s="82"/>
      <c r="E54" s="83"/>
      <c r="F54" s="82"/>
      <c r="G54" s="82"/>
      <c r="H54" s="82"/>
      <c r="I54" s="82"/>
      <c r="J54" s="82"/>
      <c r="K54" s="82"/>
      <c r="L54" s="82"/>
      <c r="M54" s="82"/>
      <c r="N54" s="82"/>
      <c r="O54" s="82"/>
      <c r="P54" s="82"/>
      <c r="Q54" s="82"/>
      <c r="R54" s="82"/>
    </row>
    <row r="55" spans="1:18" ht="15.75" x14ac:dyDescent="0.25">
      <c r="A55" s="82"/>
      <c r="B55" s="82"/>
      <c r="C55" s="82"/>
      <c r="D55" s="82"/>
      <c r="E55" s="83"/>
      <c r="F55" s="82"/>
      <c r="G55" s="82"/>
      <c r="H55" s="82"/>
      <c r="I55" s="82"/>
      <c r="J55" s="82"/>
      <c r="K55" s="82"/>
      <c r="L55" s="82"/>
      <c r="M55" s="82"/>
      <c r="N55" s="82"/>
      <c r="O55" s="82"/>
      <c r="P55" s="82"/>
      <c r="Q55" s="82"/>
      <c r="R55" s="82"/>
    </row>
    <row r="56" spans="1:18" ht="15.75" x14ac:dyDescent="0.25">
      <c r="A56" s="82"/>
      <c r="B56" s="82"/>
      <c r="C56" s="82"/>
      <c r="D56" s="82"/>
      <c r="E56" s="83"/>
      <c r="F56" s="82"/>
      <c r="G56" s="82"/>
      <c r="H56" s="82"/>
      <c r="I56" s="82"/>
      <c r="J56" s="82"/>
      <c r="K56" s="82"/>
      <c r="L56" s="82"/>
      <c r="M56" s="82"/>
      <c r="N56" s="82"/>
      <c r="O56" s="82"/>
      <c r="P56" s="82"/>
      <c r="Q56" s="82"/>
      <c r="R56" s="82"/>
    </row>
    <row r="57" spans="1:18" ht="15.75" x14ac:dyDescent="0.25">
      <c r="A57" s="82"/>
      <c r="B57" s="82"/>
      <c r="C57" s="82"/>
      <c r="D57" s="82"/>
      <c r="E57" s="83"/>
      <c r="F57" s="82"/>
      <c r="G57" s="82"/>
      <c r="H57" s="82"/>
      <c r="I57" s="82"/>
      <c r="J57" s="82"/>
      <c r="K57" s="82"/>
      <c r="L57" s="82"/>
      <c r="M57" s="82"/>
      <c r="N57" s="82"/>
      <c r="O57" s="82"/>
      <c r="P57" s="82"/>
      <c r="Q57" s="82"/>
      <c r="R57" s="82"/>
    </row>
    <row r="58" spans="1:18" ht="15.75" x14ac:dyDescent="0.25">
      <c r="A58" s="82"/>
      <c r="B58" s="82"/>
      <c r="C58" s="82"/>
      <c r="D58" s="82"/>
      <c r="E58" s="83"/>
      <c r="F58" s="82"/>
      <c r="G58" s="82"/>
      <c r="H58" s="82"/>
      <c r="I58" s="82"/>
      <c r="J58" s="82"/>
      <c r="K58" s="82"/>
      <c r="L58" s="82"/>
      <c r="M58" s="82"/>
      <c r="N58" s="82"/>
      <c r="O58" s="82"/>
      <c r="P58" s="82"/>
      <c r="Q58" s="82"/>
      <c r="R58" s="82"/>
    </row>
    <row r="59" spans="1:18" ht="15.75" x14ac:dyDescent="0.25">
      <c r="A59" s="82"/>
      <c r="B59" s="82"/>
      <c r="C59" s="82"/>
      <c r="D59" s="82"/>
      <c r="E59" s="83"/>
      <c r="F59" s="82"/>
      <c r="G59" s="82"/>
      <c r="H59" s="82"/>
      <c r="I59" s="82"/>
      <c r="J59" s="82"/>
      <c r="K59" s="82"/>
      <c r="L59" s="82"/>
      <c r="M59" s="82"/>
      <c r="N59" s="82"/>
      <c r="O59" s="82"/>
      <c r="P59" s="82"/>
      <c r="Q59" s="82"/>
      <c r="R59" s="82"/>
    </row>
    <row r="60" spans="1:18" ht="15.75" x14ac:dyDescent="0.25">
      <c r="A60" s="82"/>
      <c r="B60" s="82"/>
      <c r="C60" s="82"/>
      <c r="D60" s="82"/>
      <c r="E60" s="83"/>
      <c r="F60" s="82"/>
      <c r="G60" s="82"/>
      <c r="H60" s="82"/>
      <c r="I60" s="82"/>
      <c r="J60" s="82"/>
      <c r="K60" s="82"/>
      <c r="L60" s="82"/>
      <c r="M60" s="82"/>
      <c r="N60" s="82"/>
      <c r="O60" s="82"/>
      <c r="P60" s="82"/>
      <c r="Q60" s="82"/>
      <c r="R60" s="82"/>
    </row>
    <row r="61" spans="1:18" ht="15.75" x14ac:dyDescent="0.25">
      <c r="A61" s="82"/>
      <c r="B61" s="82"/>
      <c r="C61" s="82"/>
      <c r="D61" s="82"/>
      <c r="E61" s="83"/>
      <c r="F61" s="82"/>
      <c r="G61" s="82"/>
      <c r="H61" s="82"/>
      <c r="I61" s="82"/>
      <c r="J61" s="82"/>
      <c r="K61" s="82"/>
      <c r="L61" s="82"/>
      <c r="M61" s="82"/>
      <c r="N61" s="82"/>
      <c r="O61" s="82"/>
      <c r="P61" s="82"/>
      <c r="Q61" s="82"/>
      <c r="R61" s="82"/>
    </row>
    <row r="62" spans="1:18" ht="15.75" x14ac:dyDescent="0.25">
      <c r="A62" s="82"/>
      <c r="B62" s="82"/>
      <c r="C62" s="82"/>
      <c r="D62" s="82"/>
      <c r="E62" s="83"/>
      <c r="F62" s="82"/>
      <c r="G62" s="82"/>
      <c r="H62" s="82"/>
      <c r="I62" s="82"/>
      <c r="J62" s="82"/>
      <c r="K62" s="82"/>
      <c r="L62" s="82"/>
      <c r="M62" s="82"/>
      <c r="N62" s="82"/>
      <c r="O62" s="82"/>
      <c r="P62" s="82"/>
      <c r="Q62" s="82"/>
      <c r="R62" s="82"/>
    </row>
    <row r="63" spans="1:18" ht="15.75" x14ac:dyDescent="0.25">
      <c r="A63" s="82"/>
      <c r="B63" s="82"/>
      <c r="C63" s="82"/>
      <c r="D63" s="82"/>
      <c r="E63" s="83"/>
      <c r="F63" s="82"/>
      <c r="G63" s="82"/>
      <c r="H63" s="82"/>
      <c r="I63" s="82"/>
      <c r="J63" s="82"/>
      <c r="K63" s="82"/>
      <c r="L63" s="82"/>
      <c r="M63" s="82"/>
      <c r="N63" s="82"/>
      <c r="O63" s="82"/>
      <c r="P63" s="82"/>
      <c r="Q63" s="82"/>
      <c r="R63" s="82"/>
    </row>
    <row r="64" spans="1:18" ht="15.75" x14ac:dyDescent="0.25">
      <c r="A64" s="82"/>
      <c r="B64" s="82"/>
      <c r="C64" s="82"/>
      <c r="D64" s="82"/>
      <c r="E64" s="83"/>
      <c r="F64" s="82"/>
      <c r="G64" s="82"/>
      <c r="H64" s="82"/>
      <c r="I64" s="82"/>
      <c r="J64" s="82"/>
      <c r="K64" s="82"/>
      <c r="L64" s="82"/>
      <c r="M64" s="82"/>
      <c r="N64" s="82"/>
      <c r="O64" s="82"/>
      <c r="P64" s="82"/>
      <c r="Q64" s="82"/>
      <c r="R64" s="82"/>
    </row>
    <row r="65" spans="1:18" ht="15.75" x14ac:dyDescent="0.25">
      <c r="A65" s="82"/>
      <c r="B65" s="82"/>
      <c r="C65" s="82"/>
      <c r="D65" s="82"/>
      <c r="E65" s="83"/>
      <c r="F65" s="82"/>
      <c r="G65" s="82"/>
      <c r="H65" s="82"/>
      <c r="I65" s="82"/>
      <c r="J65" s="82"/>
      <c r="K65" s="82"/>
      <c r="L65" s="82"/>
      <c r="M65" s="82"/>
      <c r="N65" s="82"/>
      <c r="O65" s="82"/>
      <c r="P65" s="82"/>
      <c r="Q65" s="82"/>
      <c r="R65" s="82"/>
    </row>
    <row r="66" spans="1:18" ht="15.75" x14ac:dyDescent="0.25">
      <c r="A66" s="82"/>
      <c r="B66" s="82"/>
      <c r="C66" s="82"/>
      <c r="D66" s="82"/>
      <c r="E66" s="83"/>
      <c r="F66" s="82"/>
      <c r="G66" s="82"/>
      <c r="H66" s="82"/>
      <c r="I66" s="82"/>
      <c r="J66" s="82"/>
      <c r="K66" s="82"/>
      <c r="L66" s="82"/>
      <c r="M66" s="82"/>
      <c r="N66" s="82"/>
      <c r="O66" s="82"/>
      <c r="P66" s="82"/>
      <c r="Q66" s="82"/>
      <c r="R66" s="82"/>
    </row>
    <row r="67" spans="1:18" ht="15.75" x14ac:dyDescent="0.25">
      <c r="A67" s="82"/>
      <c r="B67" s="82"/>
      <c r="C67" s="82"/>
      <c r="D67" s="82"/>
      <c r="E67" s="83"/>
      <c r="F67" s="82"/>
      <c r="G67" s="82"/>
      <c r="H67" s="82"/>
      <c r="I67" s="82"/>
      <c r="J67" s="82"/>
      <c r="K67" s="82"/>
      <c r="L67" s="82"/>
      <c r="M67" s="82"/>
      <c r="N67" s="82"/>
      <c r="O67" s="82"/>
      <c r="P67" s="82"/>
      <c r="Q67" s="82"/>
      <c r="R67" s="82"/>
    </row>
    <row r="68" spans="1:18" ht="15.75" x14ac:dyDescent="0.25">
      <c r="A68" s="82"/>
      <c r="B68" s="82"/>
      <c r="C68" s="82"/>
      <c r="D68" s="82"/>
      <c r="E68" s="83"/>
      <c r="F68" s="82"/>
      <c r="G68" s="82"/>
      <c r="H68" s="82"/>
      <c r="I68" s="82"/>
      <c r="J68" s="82"/>
      <c r="K68" s="82"/>
      <c r="L68" s="82"/>
      <c r="M68" s="82"/>
      <c r="N68" s="82"/>
      <c r="O68" s="82"/>
      <c r="P68" s="82"/>
      <c r="Q68" s="82"/>
      <c r="R68" s="82"/>
    </row>
    <row r="69" spans="1:18" ht="15.75" x14ac:dyDescent="0.25">
      <c r="A69" s="82"/>
      <c r="B69" s="82"/>
      <c r="C69" s="82"/>
      <c r="D69" s="82"/>
      <c r="E69" s="83"/>
      <c r="F69" s="82"/>
      <c r="G69" s="82"/>
      <c r="H69" s="82"/>
      <c r="I69" s="82"/>
      <c r="J69" s="82"/>
      <c r="K69" s="82"/>
      <c r="L69" s="82"/>
      <c r="M69" s="82"/>
      <c r="N69" s="82"/>
      <c r="O69" s="82"/>
      <c r="P69" s="82"/>
      <c r="Q69" s="82"/>
      <c r="R69" s="82"/>
    </row>
    <row r="70" spans="1:18" ht="15.75" x14ac:dyDescent="0.25">
      <c r="A70" s="82"/>
      <c r="B70" s="82"/>
      <c r="C70" s="82"/>
      <c r="D70" s="82"/>
      <c r="E70" s="83"/>
      <c r="F70" s="82"/>
      <c r="G70" s="82"/>
      <c r="H70" s="82"/>
      <c r="I70" s="82"/>
      <c r="J70" s="82"/>
      <c r="K70" s="82"/>
      <c r="L70" s="82"/>
      <c r="M70" s="82"/>
      <c r="N70" s="82"/>
      <c r="O70" s="82"/>
      <c r="P70" s="82"/>
      <c r="Q70" s="82"/>
      <c r="R70" s="82"/>
    </row>
    <row r="71" spans="1:18" ht="15.75" x14ac:dyDescent="0.25">
      <c r="A71" s="82"/>
      <c r="B71" s="82"/>
      <c r="C71" s="82"/>
      <c r="D71" s="82"/>
      <c r="E71" s="83"/>
      <c r="F71" s="82"/>
      <c r="G71" s="82"/>
      <c r="H71" s="82"/>
      <c r="I71" s="82"/>
      <c r="J71" s="82"/>
      <c r="K71" s="82"/>
      <c r="L71" s="82"/>
      <c r="M71" s="82"/>
      <c r="N71" s="82"/>
      <c r="O71" s="82"/>
      <c r="P71" s="82"/>
      <c r="Q71" s="82"/>
      <c r="R71" s="82"/>
    </row>
    <row r="72" spans="1:18" ht="15.75" x14ac:dyDescent="0.25">
      <c r="A72" s="82"/>
      <c r="B72" s="82"/>
      <c r="C72" s="82"/>
      <c r="D72" s="82"/>
      <c r="E72" s="83"/>
      <c r="F72" s="82"/>
      <c r="G72" s="82"/>
      <c r="H72" s="82"/>
      <c r="I72" s="82"/>
      <c r="J72" s="82"/>
      <c r="K72" s="82"/>
      <c r="L72" s="82"/>
      <c r="M72" s="82"/>
      <c r="N72" s="82"/>
      <c r="O72" s="82"/>
      <c r="P72" s="82"/>
      <c r="Q72" s="82"/>
      <c r="R72" s="82"/>
    </row>
    <row r="73" spans="1:18" ht="15.75" x14ac:dyDescent="0.25">
      <c r="A73" s="82"/>
      <c r="B73" s="82"/>
      <c r="C73" s="82"/>
      <c r="D73" s="82"/>
      <c r="E73" s="83"/>
      <c r="F73" s="82"/>
      <c r="G73" s="82"/>
      <c r="H73" s="82"/>
      <c r="I73" s="82"/>
      <c r="J73" s="82"/>
      <c r="K73" s="82"/>
      <c r="L73" s="82"/>
      <c r="M73" s="82"/>
      <c r="N73" s="82"/>
      <c r="O73" s="82"/>
      <c r="P73" s="82"/>
      <c r="Q73" s="82"/>
      <c r="R73" s="82"/>
    </row>
    <row r="74" spans="1:18" ht="15.75" x14ac:dyDescent="0.25">
      <c r="A74" s="82"/>
      <c r="B74" s="82"/>
      <c r="C74" s="82"/>
      <c r="D74" s="82"/>
      <c r="E74" s="83"/>
      <c r="F74" s="82"/>
      <c r="G74" s="82"/>
      <c r="H74" s="82"/>
      <c r="I74" s="82"/>
      <c r="J74" s="82"/>
      <c r="K74" s="82"/>
      <c r="L74" s="82"/>
      <c r="M74" s="82"/>
      <c r="N74" s="82"/>
      <c r="O74" s="82"/>
      <c r="P74" s="82"/>
      <c r="Q74" s="82"/>
      <c r="R74" s="82"/>
    </row>
    <row r="75" spans="1:18" ht="15.75" x14ac:dyDescent="0.25">
      <c r="A75" s="82"/>
      <c r="B75" s="82"/>
      <c r="C75" s="82"/>
      <c r="D75" s="82"/>
      <c r="E75" s="83"/>
      <c r="F75" s="82"/>
      <c r="G75" s="82"/>
      <c r="H75" s="82"/>
      <c r="I75" s="82"/>
      <c r="J75" s="82"/>
      <c r="K75" s="82"/>
      <c r="L75" s="82"/>
      <c r="M75" s="82"/>
      <c r="N75" s="82"/>
      <c r="O75" s="82"/>
      <c r="P75" s="82"/>
      <c r="Q75" s="82"/>
      <c r="R75" s="82"/>
    </row>
    <row r="76" spans="1:18" ht="15.75" x14ac:dyDescent="0.25">
      <c r="A76" s="82"/>
      <c r="B76" s="82"/>
      <c r="C76" s="82"/>
      <c r="D76" s="82"/>
      <c r="E76" s="83"/>
      <c r="F76" s="82"/>
      <c r="G76" s="82"/>
      <c r="H76" s="82"/>
      <c r="I76" s="82"/>
      <c r="J76" s="82"/>
      <c r="K76" s="82"/>
      <c r="L76" s="82"/>
      <c r="M76" s="82"/>
      <c r="N76" s="82"/>
      <c r="O76" s="82"/>
      <c r="P76" s="82"/>
      <c r="Q76" s="82"/>
      <c r="R76" s="82"/>
    </row>
    <row r="77" spans="1:18" ht="15.75" x14ac:dyDescent="0.25">
      <c r="A77" s="82"/>
      <c r="B77" s="82"/>
      <c r="C77" s="82"/>
      <c r="D77" s="82"/>
      <c r="E77" s="83"/>
      <c r="F77" s="82"/>
      <c r="G77" s="82"/>
      <c r="H77" s="82"/>
      <c r="I77" s="82"/>
      <c r="J77" s="82"/>
      <c r="K77" s="82"/>
      <c r="L77" s="82"/>
      <c r="M77" s="82"/>
      <c r="N77" s="82"/>
      <c r="O77" s="82"/>
      <c r="P77" s="82"/>
      <c r="Q77" s="82"/>
      <c r="R77" s="82"/>
    </row>
    <row r="78" spans="1:18" ht="15.75" x14ac:dyDescent="0.25">
      <c r="A78" s="82"/>
      <c r="B78" s="82"/>
      <c r="C78" s="82"/>
      <c r="D78" s="82"/>
      <c r="E78" s="83"/>
      <c r="F78" s="82"/>
      <c r="G78" s="82"/>
      <c r="H78" s="82"/>
      <c r="I78" s="82"/>
      <c r="J78" s="82"/>
      <c r="K78" s="82"/>
      <c r="L78" s="82"/>
      <c r="M78" s="82"/>
      <c r="N78" s="82"/>
      <c r="O78" s="82"/>
      <c r="P78" s="82"/>
      <c r="Q78" s="82"/>
      <c r="R78" s="82"/>
    </row>
    <row r="79" spans="1:18" ht="15.75" x14ac:dyDescent="0.25">
      <c r="A79" s="82"/>
      <c r="B79" s="82"/>
      <c r="C79" s="82"/>
      <c r="D79" s="82"/>
      <c r="E79" s="83"/>
      <c r="F79" s="82"/>
      <c r="G79" s="82"/>
      <c r="H79" s="82"/>
      <c r="I79" s="82"/>
      <c r="J79" s="82"/>
      <c r="K79" s="82"/>
      <c r="L79" s="82"/>
      <c r="M79" s="82"/>
      <c r="N79" s="82"/>
      <c r="O79" s="82"/>
      <c r="P79" s="82"/>
      <c r="Q79" s="82"/>
      <c r="R79" s="82"/>
    </row>
    <row r="80" spans="1:18" ht="15.75" x14ac:dyDescent="0.25">
      <c r="A80" s="82"/>
      <c r="B80" s="82"/>
      <c r="C80" s="82"/>
      <c r="D80" s="82"/>
      <c r="E80" s="83"/>
      <c r="F80" s="82"/>
      <c r="G80" s="82"/>
      <c r="H80" s="82"/>
      <c r="I80" s="82"/>
      <c r="J80" s="82"/>
      <c r="K80" s="82"/>
      <c r="L80" s="82"/>
      <c r="M80" s="82"/>
      <c r="N80" s="82"/>
      <c r="O80" s="82"/>
      <c r="P80" s="82"/>
      <c r="Q80" s="82"/>
      <c r="R80" s="82"/>
    </row>
    <row r="81" spans="1:18" ht="15.75" x14ac:dyDescent="0.25">
      <c r="A81" s="82"/>
      <c r="B81" s="82"/>
      <c r="C81" s="82"/>
      <c r="D81" s="82"/>
      <c r="E81" s="83"/>
      <c r="F81" s="82"/>
      <c r="G81" s="82"/>
      <c r="H81" s="82"/>
      <c r="I81" s="82"/>
      <c r="J81" s="82"/>
      <c r="K81" s="82"/>
      <c r="L81" s="82"/>
      <c r="M81" s="82"/>
      <c r="N81" s="82"/>
      <c r="O81" s="82"/>
      <c r="P81" s="82"/>
      <c r="Q81" s="82"/>
      <c r="R81" s="82"/>
    </row>
    <row r="82" spans="1:18" ht="15.75" x14ac:dyDescent="0.25">
      <c r="A82" s="82"/>
      <c r="B82" s="82"/>
      <c r="C82" s="82"/>
      <c r="D82" s="82"/>
      <c r="E82" s="83"/>
      <c r="F82" s="82"/>
      <c r="G82" s="82"/>
      <c r="H82" s="82"/>
      <c r="I82" s="82"/>
      <c r="J82" s="82"/>
      <c r="K82" s="82"/>
      <c r="L82" s="82"/>
      <c r="M82" s="82"/>
      <c r="N82" s="82"/>
      <c r="O82" s="82"/>
      <c r="P82" s="82"/>
      <c r="Q82" s="82"/>
      <c r="R82" s="82"/>
    </row>
    <row r="83" spans="1:18" ht="15.75" x14ac:dyDescent="0.25">
      <c r="A83" s="82"/>
      <c r="B83" s="82"/>
      <c r="C83" s="82"/>
      <c r="D83" s="82"/>
      <c r="E83" s="83"/>
      <c r="F83" s="82"/>
      <c r="G83" s="82"/>
      <c r="H83" s="82"/>
      <c r="I83" s="82"/>
      <c r="J83" s="82"/>
      <c r="K83" s="82"/>
      <c r="L83" s="82"/>
      <c r="M83" s="82"/>
      <c r="N83" s="82"/>
      <c r="O83" s="82"/>
      <c r="P83" s="82"/>
      <c r="Q83" s="82"/>
      <c r="R83" s="82"/>
    </row>
    <row r="84" spans="1:18" ht="15.75" x14ac:dyDescent="0.25">
      <c r="A84" s="82"/>
      <c r="B84" s="82"/>
      <c r="C84" s="82"/>
      <c r="D84" s="82"/>
      <c r="E84" s="83"/>
      <c r="F84" s="82"/>
      <c r="G84" s="82"/>
      <c r="H84" s="82"/>
      <c r="I84" s="82"/>
      <c r="J84" s="82"/>
      <c r="K84" s="82"/>
      <c r="L84" s="82"/>
      <c r="M84" s="82"/>
      <c r="N84" s="82"/>
      <c r="O84" s="82"/>
      <c r="P84" s="82"/>
      <c r="Q84" s="82"/>
      <c r="R84" s="82"/>
    </row>
    <row r="85" spans="1:18" ht="15.75" x14ac:dyDescent="0.25">
      <c r="A85" s="82"/>
      <c r="B85" s="82"/>
      <c r="C85" s="82"/>
      <c r="D85" s="82"/>
      <c r="E85" s="83"/>
      <c r="F85" s="82"/>
      <c r="G85" s="82"/>
      <c r="H85" s="82"/>
      <c r="I85" s="82"/>
      <c r="J85" s="82"/>
      <c r="K85" s="82"/>
      <c r="L85" s="82"/>
      <c r="M85" s="82"/>
      <c r="N85" s="82"/>
      <c r="O85" s="82"/>
      <c r="P85" s="82"/>
      <c r="Q85" s="82"/>
      <c r="R85" s="82"/>
    </row>
    <row r="86" spans="1:18" ht="15.75" x14ac:dyDescent="0.25">
      <c r="A86" s="82"/>
      <c r="B86" s="82"/>
      <c r="C86" s="82"/>
      <c r="D86" s="82"/>
      <c r="E86" s="83"/>
      <c r="F86" s="82"/>
      <c r="G86" s="82"/>
      <c r="H86" s="82"/>
      <c r="I86" s="82"/>
      <c r="J86" s="82"/>
      <c r="K86" s="82"/>
      <c r="L86" s="82"/>
      <c r="M86" s="82"/>
      <c r="N86" s="82"/>
      <c r="O86" s="82"/>
      <c r="P86" s="82"/>
      <c r="Q86" s="82"/>
      <c r="R86" s="82"/>
    </row>
    <row r="87" spans="1:18" ht="15.75" x14ac:dyDescent="0.25">
      <c r="A87" s="82"/>
      <c r="B87" s="82"/>
      <c r="C87" s="82"/>
      <c r="D87" s="82"/>
      <c r="E87" s="83"/>
      <c r="F87" s="82"/>
      <c r="G87" s="82"/>
      <c r="H87" s="82"/>
      <c r="I87" s="82"/>
      <c r="J87" s="82"/>
      <c r="K87" s="82"/>
      <c r="L87" s="82"/>
      <c r="M87" s="82"/>
      <c r="N87" s="82"/>
      <c r="O87" s="82"/>
      <c r="P87" s="82"/>
      <c r="Q87" s="82"/>
      <c r="R87" s="82"/>
    </row>
    <row r="88" spans="1:18" ht="15.75" x14ac:dyDescent="0.25">
      <c r="A88" s="82"/>
      <c r="B88" s="82"/>
      <c r="C88" s="82"/>
      <c r="D88" s="82"/>
      <c r="E88" s="83"/>
      <c r="F88" s="82"/>
      <c r="G88" s="82"/>
      <c r="H88" s="82"/>
      <c r="I88" s="82"/>
      <c r="J88" s="82"/>
      <c r="K88" s="82"/>
      <c r="L88" s="82"/>
      <c r="M88" s="82"/>
      <c r="N88" s="82"/>
      <c r="O88" s="82"/>
      <c r="P88" s="82"/>
      <c r="Q88" s="82"/>
      <c r="R88" s="82"/>
    </row>
    <row r="89" spans="1:18" ht="15.75" x14ac:dyDescent="0.25">
      <c r="A89" s="82"/>
      <c r="B89" s="82"/>
      <c r="C89" s="82"/>
      <c r="D89" s="82"/>
      <c r="E89" s="83"/>
      <c r="F89" s="82"/>
      <c r="G89" s="82"/>
      <c r="H89" s="82"/>
      <c r="I89" s="82"/>
      <c r="J89" s="82"/>
      <c r="K89" s="82"/>
      <c r="L89" s="82"/>
      <c r="M89" s="82"/>
      <c r="N89" s="82"/>
      <c r="O89" s="82"/>
      <c r="P89" s="82"/>
      <c r="Q89" s="82"/>
      <c r="R89" s="82"/>
    </row>
    <row r="90" spans="1:18" ht="15.75" x14ac:dyDescent="0.25">
      <c r="A90" s="82"/>
      <c r="B90" s="82"/>
      <c r="C90" s="82"/>
      <c r="D90" s="82"/>
      <c r="E90" s="83"/>
      <c r="F90" s="82"/>
      <c r="G90" s="82"/>
      <c r="H90" s="82"/>
      <c r="I90" s="82"/>
      <c r="J90" s="82"/>
      <c r="K90" s="82"/>
      <c r="L90" s="82"/>
      <c r="M90" s="82"/>
      <c r="N90" s="82"/>
      <c r="O90" s="82"/>
      <c r="P90" s="82"/>
      <c r="Q90" s="82"/>
      <c r="R90" s="82"/>
    </row>
    <row r="91" spans="1:18" ht="15.75" x14ac:dyDescent="0.25">
      <c r="A91" s="82"/>
      <c r="B91" s="82"/>
      <c r="C91" s="82"/>
      <c r="D91" s="82"/>
      <c r="E91" s="83"/>
      <c r="F91" s="82"/>
      <c r="G91" s="82"/>
      <c r="H91" s="82"/>
      <c r="I91" s="82"/>
      <c r="J91" s="82"/>
      <c r="K91" s="82"/>
      <c r="L91" s="82"/>
      <c r="M91" s="82"/>
      <c r="N91" s="82"/>
      <c r="O91" s="82"/>
      <c r="P91" s="82"/>
      <c r="Q91" s="82"/>
      <c r="R91" s="82"/>
    </row>
    <row r="92" spans="1:18" ht="15.75" x14ac:dyDescent="0.25">
      <c r="A92" s="82"/>
      <c r="B92" s="82"/>
      <c r="C92" s="82"/>
      <c r="D92" s="82"/>
      <c r="E92" s="83"/>
      <c r="F92" s="82"/>
      <c r="G92" s="82"/>
      <c r="H92" s="82"/>
      <c r="I92" s="82"/>
      <c r="J92" s="82"/>
      <c r="K92" s="82"/>
      <c r="L92" s="82"/>
      <c r="M92" s="82"/>
      <c r="N92" s="82"/>
      <c r="O92" s="82"/>
      <c r="P92" s="82"/>
      <c r="Q92" s="82"/>
      <c r="R92" s="82"/>
    </row>
    <row r="93" spans="1:18" ht="15.75" x14ac:dyDescent="0.25">
      <c r="A93" s="82"/>
      <c r="B93" s="82"/>
      <c r="C93" s="82"/>
      <c r="D93" s="82"/>
      <c r="E93" s="83"/>
      <c r="F93" s="82"/>
      <c r="G93" s="82"/>
      <c r="H93" s="82"/>
      <c r="I93" s="82"/>
      <c r="J93" s="82"/>
      <c r="K93" s="82"/>
      <c r="L93" s="82"/>
      <c r="M93" s="82"/>
      <c r="N93" s="82"/>
      <c r="O93" s="82"/>
      <c r="P93" s="82"/>
      <c r="Q93" s="82"/>
      <c r="R93" s="82"/>
    </row>
    <row r="94" spans="1:18" ht="15.75" x14ac:dyDescent="0.25">
      <c r="A94" s="82"/>
      <c r="B94" s="82"/>
      <c r="C94" s="82"/>
      <c r="D94" s="82"/>
      <c r="E94" s="83"/>
      <c r="F94" s="82"/>
      <c r="G94" s="82"/>
      <c r="H94" s="82"/>
      <c r="I94" s="82"/>
      <c r="J94" s="82"/>
      <c r="K94" s="82"/>
      <c r="L94" s="82"/>
      <c r="M94" s="82"/>
      <c r="N94" s="82"/>
      <c r="O94" s="82"/>
      <c r="P94" s="82"/>
      <c r="Q94" s="82"/>
      <c r="R94" s="82"/>
    </row>
    <row r="95" spans="1:18" ht="15.75" x14ac:dyDescent="0.25">
      <c r="A95" s="82"/>
      <c r="B95" s="82"/>
      <c r="C95" s="82"/>
      <c r="D95" s="82"/>
      <c r="E95" s="83"/>
      <c r="F95" s="82"/>
      <c r="G95" s="82"/>
      <c r="H95" s="82"/>
      <c r="I95" s="82"/>
      <c r="J95" s="82"/>
      <c r="K95" s="82"/>
      <c r="L95" s="82"/>
      <c r="M95" s="82"/>
      <c r="N95" s="82"/>
      <c r="O95" s="82"/>
      <c r="P95" s="82"/>
      <c r="Q95" s="82"/>
      <c r="R95" s="82"/>
    </row>
    <row r="96" spans="1:18" ht="15.75" x14ac:dyDescent="0.25">
      <c r="A96" s="82"/>
      <c r="B96" s="82"/>
      <c r="C96" s="82"/>
      <c r="D96" s="82"/>
      <c r="E96" s="83"/>
      <c r="F96" s="82"/>
      <c r="G96" s="82"/>
      <c r="H96" s="82"/>
      <c r="I96" s="82"/>
      <c r="J96" s="82"/>
      <c r="K96" s="82"/>
      <c r="L96" s="82"/>
      <c r="M96" s="82"/>
      <c r="N96" s="82"/>
      <c r="O96" s="82"/>
      <c r="P96" s="82"/>
      <c r="Q96" s="82"/>
      <c r="R96" s="82"/>
    </row>
    <row r="97" spans="1:18" ht="15.75" x14ac:dyDescent="0.25">
      <c r="A97" s="82"/>
      <c r="B97" s="82"/>
      <c r="C97" s="82"/>
      <c r="D97" s="82"/>
      <c r="E97" s="83"/>
      <c r="F97" s="82"/>
      <c r="G97" s="82"/>
      <c r="H97" s="82"/>
      <c r="I97" s="82"/>
      <c r="J97" s="82"/>
      <c r="K97" s="82"/>
      <c r="L97" s="82"/>
      <c r="M97" s="82"/>
      <c r="N97" s="82"/>
      <c r="O97" s="82"/>
      <c r="P97" s="82"/>
      <c r="Q97" s="82"/>
      <c r="R97" s="82"/>
    </row>
    <row r="98" spans="1:18" ht="15.75" x14ac:dyDescent="0.25">
      <c r="A98" s="82"/>
      <c r="B98" s="82"/>
      <c r="C98" s="82"/>
      <c r="D98" s="82"/>
      <c r="E98" s="83"/>
      <c r="F98" s="82"/>
      <c r="G98" s="82"/>
      <c r="H98" s="82"/>
      <c r="I98" s="82"/>
      <c r="J98" s="82"/>
      <c r="K98" s="82"/>
      <c r="L98" s="82"/>
      <c r="M98" s="82"/>
      <c r="N98" s="82"/>
      <c r="O98" s="82"/>
      <c r="P98" s="82"/>
      <c r="Q98" s="82"/>
      <c r="R98" s="82"/>
    </row>
    <row r="99" spans="1:18" ht="15.75" x14ac:dyDescent="0.25">
      <c r="A99" s="82"/>
      <c r="B99" s="82"/>
      <c r="C99" s="82"/>
      <c r="D99" s="82"/>
      <c r="E99" s="83"/>
      <c r="F99" s="82"/>
      <c r="G99" s="82"/>
      <c r="H99" s="82"/>
      <c r="I99" s="82"/>
      <c r="J99" s="82"/>
      <c r="K99" s="82"/>
      <c r="L99" s="82"/>
      <c r="M99" s="82"/>
      <c r="N99" s="82"/>
      <c r="O99" s="82"/>
      <c r="P99" s="82"/>
      <c r="Q99" s="82"/>
      <c r="R99" s="82"/>
    </row>
    <row r="100" spans="1:18" ht="15.75" x14ac:dyDescent="0.25">
      <c r="A100" s="82"/>
      <c r="B100" s="82"/>
      <c r="C100" s="82"/>
      <c r="D100" s="82"/>
      <c r="E100" s="83"/>
      <c r="F100" s="82"/>
      <c r="G100" s="82"/>
      <c r="H100" s="82"/>
      <c r="I100" s="82"/>
      <c r="J100" s="82"/>
      <c r="K100" s="82"/>
      <c r="L100" s="82"/>
      <c r="M100" s="82"/>
      <c r="N100" s="82"/>
      <c r="O100" s="82"/>
      <c r="P100" s="82"/>
      <c r="Q100" s="82"/>
      <c r="R100" s="82"/>
    </row>
    <row r="101" spans="1:18" ht="15.75" x14ac:dyDescent="0.25">
      <c r="A101" s="82"/>
      <c r="B101" s="82"/>
      <c r="C101" s="82"/>
      <c r="D101" s="82"/>
      <c r="E101" s="83"/>
      <c r="F101" s="82"/>
      <c r="G101" s="82"/>
      <c r="H101" s="82"/>
      <c r="I101" s="82"/>
      <c r="J101" s="82"/>
      <c r="K101" s="82"/>
      <c r="L101" s="82"/>
      <c r="M101" s="82"/>
      <c r="N101" s="82"/>
      <c r="O101" s="82"/>
      <c r="P101" s="82"/>
      <c r="Q101" s="82"/>
      <c r="R101" s="82"/>
    </row>
    <row r="102" spans="1:18" ht="15.75" x14ac:dyDescent="0.25">
      <c r="A102" s="82"/>
      <c r="B102" s="82"/>
      <c r="C102" s="82"/>
      <c r="D102" s="82"/>
      <c r="E102" s="83"/>
      <c r="F102" s="82"/>
      <c r="G102" s="82"/>
      <c r="H102" s="82"/>
      <c r="I102" s="82"/>
      <c r="J102" s="82"/>
      <c r="K102" s="82"/>
      <c r="L102" s="82"/>
      <c r="M102" s="82"/>
      <c r="N102" s="82"/>
      <c r="O102" s="82"/>
      <c r="P102" s="82"/>
      <c r="Q102" s="82"/>
      <c r="R102" s="82"/>
    </row>
    <row r="103" spans="1:18" ht="15.75" x14ac:dyDescent="0.25">
      <c r="A103" s="82"/>
      <c r="B103" s="82"/>
      <c r="C103" s="82"/>
      <c r="D103" s="82"/>
      <c r="E103" s="83"/>
      <c r="F103" s="82"/>
      <c r="G103" s="82"/>
      <c r="H103" s="82"/>
      <c r="I103" s="82"/>
      <c r="J103" s="82"/>
      <c r="K103" s="82"/>
      <c r="L103" s="82"/>
      <c r="M103" s="82"/>
      <c r="N103" s="82"/>
      <c r="O103" s="82"/>
      <c r="P103" s="82"/>
      <c r="Q103" s="82"/>
      <c r="R103" s="82"/>
    </row>
    <row r="104" spans="1:18" ht="15.75" x14ac:dyDescent="0.25">
      <c r="A104" s="82"/>
      <c r="B104" s="82"/>
      <c r="C104" s="82"/>
      <c r="D104" s="82"/>
      <c r="E104" s="83"/>
      <c r="F104" s="82"/>
      <c r="G104" s="82"/>
      <c r="H104" s="82"/>
      <c r="I104" s="82"/>
      <c r="J104" s="82"/>
      <c r="K104" s="82"/>
      <c r="L104" s="82"/>
      <c r="M104" s="82"/>
      <c r="N104" s="82"/>
      <c r="O104" s="82"/>
      <c r="P104" s="82"/>
      <c r="Q104" s="82"/>
      <c r="R104" s="82"/>
    </row>
    <row r="105" spans="1:18" ht="15.75" x14ac:dyDescent="0.25">
      <c r="A105" s="82"/>
      <c r="B105" s="82"/>
      <c r="C105" s="82"/>
      <c r="D105" s="82"/>
      <c r="E105" s="83"/>
      <c r="F105" s="82"/>
      <c r="G105" s="82"/>
      <c r="H105" s="82"/>
      <c r="I105" s="82"/>
      <c r="J105" s="82"/>
      <c r="K105" s="82"/>
      <c r="L105" s="82"/>
      <c r="M105" s="82"/>
      <c r="N105" s="82"/>
      <c r="O105" s="82"/>
      <c r="P105" s="82"/>
      <c r="Q105" s="82"/>
      <c r="R105" s="82"/>
    </row>
    <row r="106" spans="1:18" ht="15.75" x14ac:dyDescent="0.25">
      <c r="A106" s="82"/>
      <c r="B106" s="82"/>
      <c r="C106" s="82"/>
      <c r="D106" s="82"/>
      <c r="E106" s="83"/>
      <c r="F106" s="82"/>
      <c r="G106" s="82"/>
      <c r="H106" s="82"/>
      <c r="I106" s="82"/>
      <c r="J106" s="82"/>
      <c r="K106" s="82"/>
      <c r="L106" s="82"/>
      <c r="M106" s="82"/>
      <c r="N106" s="82"/>
      <c r="O106" s="82"/>
      <c r="P106" s="82"/>
      <c r="Q106" s="82"/>
      <c r="R106" s="82"/>
    </row>
    <row r="107" spans="1:18" ht="15.75" x14ac:dyDescent="0.25">
      <c r="A107" s="82"/>
      <c r="B107" s="82"/>
      <c r="C107" s="82"/>
      <c r="D107" s="82"/>
      <c r="E107" s="83"/>
      <c r="F107" s="82"/>
      <c r="G107" s="82"/>
      <c r="H107" s="82"/>
      <c r="I107" s="82"/>
      <c r="J107" s="82"/>
      <c r="K107" s="82"/>
      <c r="L107" s="82"/>
      <c r="M107" s="82"/>
      <c r="N107" s="82"/>
      <c r="O107" s="82"/>
      <c r="P107" s="82"/>
      <c r="Q107" s="82"/>
      <c r="R107" s="82"/>
    </row>
    <row r="108" spans="1:18" ht="15.75" x14ac:dyDescent="0.25">
      <c r="A108" s="82"/>
      <c r="B108" s="82"/>
      <c r="C108" s="82"/>
      <c r="D108" s="82"/>
      <c r="E108" s="83"/>
      <c r="F108" s="82"/>
      <c r="G108" s="82"/>
      <c r="H108" s="82"/>
      <c r="I108" s="82"/>
      <c r="J108" s="82"/>
      <c r="K108" s="82"/>
      <c r="L108" s="82"/>
      <c r="M108" s="82"/>
      <c r="N108" s="82"/>
      <c r="O108" s="82"/>
      <c r="P108" s="82"/>
      <c r="Q108" s="82"/>
      <c r="R108" s="82"/>
    </row>
    <row r="109" spans="1:18" ht="15.75" x14ac:dyDescent="0.25">
      <c r="A109" s="82"/>
      <c r="B109" s="82"/>
      <c r="C109" s="82"/>
      <c r="D109" s="82"/>
      <c r="E109" s="83"/>
      <c r="F109" s="82"/>
      <c r="G109" s="82"/>
      <c r="H109" s="82"/>
      <c r="I109" s="82"/>
      <c r="J109" s="82"/>
      <c r="K109" s="82"/>
      <c r="L109" s="82"/>
      <c r="M109" s="82"/>
      <c r="N109" s="82"/>
      <c r="O109" s="82"/>
      <c r="P109" s="82"/>
      <c r="Q109" s="82"/>
      <c r="R109" s="82"/>
    </row>
    <row r="110" spans="1:18" ht="15.75" x14ac:dyDescent="0.25">
      <c r="A110" s="82"/>
      <c r="B110" s="82"/>
      <c r="C110" s="82"/>
      <c r="D110" s="82"/>
      <c r="E110" s="83"/>
      <c r="F110" s="82"/>
      <c r="G110" s="82"/>
      <c r="H110" s="82"/>
      <c r="I110" s="82"/>
      <c r="J110" s="82"/>
      <c r="K110" s="82"/>
      <c r="L110" s="82"/>
      <c r="M110" s="82"/>
      <c r="N110" s="82"/>
      <c r="O110" s="82"/>
      <c r="P110" s="82"/>
      <c r="Q110" s="82"/>
      <c r="R110" s="82"/>
    </row>
    <row r="111" spans="1:18" ht="15.75" x14ac:dyDescent="0.25">
      <c r="A111" s="82"/>
      <c r="B111" s="82"/>
      <c r="C111" s="82"/>
      <c r="D111" s="82"/>
      <c r="E111" s="83"/>
      <c r="F111" s="82"/>
      <c r="G111" s="82"/>
      <c r="H111" s="82"/>
      <c r="I111" s="82"/>
      <c r="J111" s="82"/>
      <c r="K111" s="82"/>
      <c r="L111" s="82"/>
      <c r="M111" s="82"/>
      <c r="N111" s="82"/>
      <c r="O111" s="82"/>
      <c r="P111" s="82"/>
      <c r="Q111" s="82"/>
      <c r="R111" s="82"/>
    </row>
    <row r="112" spans="1:18" ht="15.75" x14ac:dyDescent="0.25">
      <c r="A112" s="82"/>
      <c r="B112" s="82"/>
      <c r="C112" s="82"/>
      <c r="D112" s="82"/>
      <c r="E112" s="83"/>
      <c r="F112" s="82"/>
      <c r="G112" s="82"/>
      <c r="H112" s="82"/>
      <c r="I112" s="82"/>
      <c r="J112" s="82"/>
      <c r="K112" s="82"/>
      <c r="L112" s="82"/>
      <c r="M112" s="82"/>
      <c r="N112" s="82"/>
      <c r="O112" s="82"/>
      <c r="P112" s="82"/>
      <c r="Q112" s="82"/>
      <c r="R112" s="82"/>
    </row>
    <row r="113" spans="1:18" ht="15.75" x14ac:dyDescent="0.25">
      <c r="A113" s="82"/>
      <c r="B113" s="82"/>
      <c r="C113" s="82"/>
      <c r="D113" s="82"/>
      <c r="E113" s="83"/>
      <c r="F113" s="82"/>
      <c r="G113" s="82"/>
      <c r="H113" s="82"/>
      <c r="I113" s="82"/>
      <c r="J113" s="82"/>
      <c r="K113" s="82"/>
      <c r="L113" s="82"/>
      <c r="M113" s="82"/>
      <c r="N113" s="82"/>
      <c r="O113" s="82"/>
      <c r="P113" s="82"/>
      <c r="Q113" s="82"/>
      <c r="R113" s="82"/>
    </row>
    <row r="114" spans="1:18" ht="15.75" x14ac:dyDescent="0.25">
      <c r="A114" s="82"/>
      <c r="B114" s="82"/>
      <c r="C114" s="82"/>
      <c r="D114" s="82"/>
      <c r="E114" s="83"/>
      <c r="F114" s="82"/>
      <c r="G114" s="82"/>
      <c r="H114" s="82"/>
      <c r="I114" s="82"/>
      <c r="J114" s="82"/>
      <c r="K114" s="82"/>
      <c r="L114" s="82"/>
      <c r="M114" s="82"/>
      <c r="N114" s="82"/>
      <c r="O114" s="82"/>
      <c r="P114" s="82"/>
      <c r="Q114" s="82"/>
      <c r="R114" s="82"/>
    </row>
    <row r="115" spans="1:18" ht="15.75" x14ac:dyDescent="0.25">
      <c r="A115" s="82"/>
      <c r="B115" s="82"/>
      <c r="C115" s="82"/>
      <c r="D115" s="82"/>
      <c r="E115" s="83"/>
      <c r="F115" s="82"/>
      <c r="G115" s="82"/>
      <c r="H115" s="82"/>
      <c r="I115" s="82"/>
      <c r="J115" s="82"/>
      <c r="K115" s="82"/>
      <c r="L115" s="82"/>
      <c r="M115" s="82"/>
      <c r="N115" s="82"/>
      <c r="O115" s="82"/>
      <c r="P115" s="82"/>
      <c r="Q115" s="82"/>
      <c r="R115" s="82"/>
    </row>
    <row r="116" spans="1:18" ht="15.75" x14ac:dyDescent="0.25">
      <c r="A116" s="82"/>
      <c r="B116" s="82"/>
      <c r="C116" s="82"/>
      <c r="D116" s="82"/>
      <c r="E116" s="83"/>
      <c r="F116" s="82"/>
      <c r="G116" s="82"/>
      <c r="H116" s="82"/>
      <c r="I116" s="82"/>
      <c r="J116" s="82"/>
      <c r="K116" s="82"/>
      <c r="L116" s="82"/>
      <c r="M116" s="82"/>
      <c r="N116" s="82"/>
      <c r="O116" s="82"/>
      <c r="P116" s="82"/>
      <c r="Q116" s="82"/>
      <c r="R116" s="82"/>
    </row>
    <row r="117" spans="1:18" ht="15.75" x14ac:dyDescent="0.25">
      <c r="A117" s="82"/>
      <c r="B117" s="82"/>
      <c r="C117" s="82"/>
      <c r="D117" s="82"/>
      <c r="E117" s="83"/>
      <c r="F117" s="82"/>
      <c r="G117" s="82"/>
      <c r="H117" s="82"/>
      <c r="I117" s="82"/>
      <c r="J117" s="82"/>
      <c r="K117" s="82"/>
      <c r="L117" s="82"/>
      <c r="M117" s="82"/>
      <c r="N117" s="82"/>
      <c r="O117" s="82"/>
      <c r="P117" s="82"/>
      <c r="Q117" s="82"/>
      <c r="R117" s="82"/>
    </row>
    <row r="118" spans="1:18" ht="15.75" x14ac:dyDescent="0.25">
      <c r="A118" s="82"/>
      <c r="B118" s="82"/>
      <c r="C118" s="82"/>
      <c r="D118" s="82"/>
      <c r="E118" s="83"/>
      <c r="F118" s="82"/>
      <c r="G118" s="82"/>
      <c r="H118" s="82"/>
      <c r="I118" s="82"/>
      <c r="J118" s="82"/>
      <c r="K118" s="82"/>
      <c r="L118" s="82"/>
      <c r="M118" s="82"/>
      <c r="N118" s="82"/>
      <c r="O118" s="82"/>
      <c r="P118" s="82"/>
      <c r="Q118" s="82"/>
      <c r="R118" s="82"/>
    </row>
    <row r="119" spans="1:18" ht="15.75" x14ac:dyDescent="0.25">
      <c r="A119" s="82"/>
      <c r="B119" s="82"/>
      <c r="C119" s="82"/>
      <c r="D119" s="82"/>
      <c r="E119" s="83"/>
      <c r="F119" s="82"/>
      <c r="G119" s="82"/>
      <c r="H119" s="82"/>
      <c r="I119" s="82"/>
      <c r="J119" s="82"/>
      <c r="K119" s="82"/>
      <c r="L119" s="82"/>
      <c r="M119" s="82"/>
      <c r="N119" s="82"/>
      <c r="O119" s="82"/>
      <c r="P119" s="82"/>
      <c r="Q119" s="82"/>
      <c r="R119" s="82"/>
    </row>
    <row r="120" spans="1:18" ht="15.75" x14ac:dyDescent="0.25">
      <c r="A120" s="82"/>
      <c r="B120" s="82"/>
      <c r="C120" s="82"/>
      <c r="D120" s="82"/>
      <c r="E120" s="83"/>
      <c r="F120" s="82"/>
      <c r="G120" s="82"/>
      <c r="H120" s="82"/>
      <c r="I120" s="82"/>
      <c r="J120" s="82"/>
      <c r="K120" s="82"/>
      <c r="L120" s="82"/>
      <c r="M120" s="82"/>
      <c r="N120" s="82"/>
      <c r="O120" s="82"/>
      <c r="P120" s="82"/>
      <c r="Q120" s="82"/>
      <c r="R120" s="82"/>
    </row>
    <row r="121" spans="1:18" ht="15.75" x14ac:dyDescent="0.25">
      <c r="A121" s="82"/>
      <c r="B121" s="82"/>
      <c r="C121" s="82"/>
      <c r="D121" s="82"/>
      <c r="E121" s="83"/>
      <c r="F121" s="82"/>
      <c r="G121" s="82"/>
      <c r="H121" s="82"/>
      <c r="I121" s="82"/>
      <c r="J121" s="82"/>
      <c r="K121" s="82"/>
      <c r="L121" s="82"/>
      <c r="M121" s="82"/>
      <c r="N121" s="82"/>
      <c r="O121" s="82"/>
      <c r="P121" s="82"/>
      <c r="Q121" s="82"/>
      <c r="R121" s="82"/>
    </row>
    <row r="122" spans="1:18" ht="15.75" x14ac:dyDescent="0.25">
      <c r="A122" s="82"/>
      <c r="B122" s="82"/>
      <c r="C122" s="82"/>
      <c r="D122" s="82"/>
      <c r="E122" s="83"/>
      <c r="F122" s="82"/>
      <c r="G122" s="82"/>
      <c r="H122" s="82"/>
      <c r="I122" s="82"/>
      <c r="J122" s="82"/>
      <c r="K122" s="82"/>
      <c r="L122" s="82"/>
      <c r="M122" s="82"/>
      <c r="N122" s="82"/>
      <c r="O122" s="82"/>
      <c r="P122" s="82"/>
      <c r="Q122" s="82"/>
      <c r="R122" s="82"/>
    </row>
    <row r="123" spans="1:18" ht="15.75" x14ac:dyDescent="0.25">
      <c r="A123" s="82"/>
      <c r="B123" s="82"/>
      <c r="C123" s="82"/>
      <c r="D123" s="82"/>
      <c r="E123" s="83"/>
      <c r="F123" s="82"/>
      <c r="G123" s="82"/>
      <c r="H123" s="82"/>
      <c r="I123" s="82"/>
      <c r="J123" s="82"/>
      <c r="K123" s="82"/>
      <c r="L123" s="82"/>
      <c r="M123" s="82"/>
      <c r="N123" s="82"/>
      <c r="O123" s="82"/>
      <c r="P123" s="82"/>
      <c r="Q123" s="82"/>
      <c r="R123" s="82"/>
    </row>
    <row r="124" spans="1:18" ht="15.75" x14ac:dyDescent="0.25">
      <c r="A124" s="82"/>
      <c r="B124" s="82"/>
      <c r="C124" s="82"/>
      <c r="D124" s="82"/>
      <c r="E124" s="83"/>
      <c r="F124" s="82"/>
      <c r="G124" s="82"/>
      <c r="H124" s="82"/>
      <c r="I124" s="82"/>
      <c r="J124" s="82"/>
      <c r="K124" s="82"/>
      <c r="L124" s="82"/>
      <c r="M124" s="82"/>
      <c r="N124" s="82"/>
      <c r="O124" s="82"/>
      <c r="P124" s="82"/>
      <c r="Q124" s="82"/>
      <c r="R124" s="82"/>
    </row>
    <row r="125" spans="1:18" ht="15.75" x14ac:dyDescent="0.25">
      <c r="A125" s="82"/>
      <c r="B125" s="82"/>
      <c r="C125" s="82"/>
      <c r="D125" s="82"/>
      <c r="E125" s="83"/>
      <c r="F125" s="82"/>
      <c r="G125" s="82"/>
      <c r="H125" s="82"/>
      <c r="I125" s="82"/>
      <c r="J125" s="82"/>
      <c r="K125" s="82"/>
      <c r="L125" s="82"/>
      <c r="M125" s="82"/>
      <c r="N125" s="82"/>
      <c r="O125" s="82"/>
      <c r="P125" s="82"/>
      <c r="Q125" s="82"/>
      <c r="R125" s="82"/>
    </row>
    <row r="126" spans="1:18" ht="15.75" x14ac:dyDescent="0.25">
      <c r="A126" s="82"/>
      <c r="B126" s="82"/>
      <c r="C126" s="82"/>
      <c r="D126" s="82"/>
      <c r="E126" s="83"/>
      <c r="F126" s="82"/>
      <c r="G126" s="82"/>
      <c r="H126" s="82"/>
      <c r="I126" s="82"/>
      <c r="J126" s="82"/>
      <c r="K126" s="82"/>
      <c r="L126" s="82"/>
      <c r="M126" s="82"/>
      <c r="N126" s="82"/>
      <c r="O126" s="82"/>
      <c r="P126" s="82"/>
      <c r="Q126" s="82"/>
      <c r="R126" s="82"/>
    </row>
    <row r="127" spans="1:18" ht="15.75" x14ac:dyDescent="0.25">
      <c r="A127" s="82"/>
      <c r="B127" s="82"/>
      <c r="C127" s="82"/>
      <c r="D127" s="82"/>
      <c r="E127" s="83"/>
      <c r="F127" s="82"/>
      <c r="G127" s="82"/>
      <c r="H127" s="82"/>
      <c r="I127" s="82"/>
      <c r="J127" s="82"/>
      <c r="K127" s="82"/>
      <c r="L127" s="82"/>
      <c r="M127" s="82"/>
      <c r="N127" s="82"/>
      <c r="O127" s="82"/>
      <c r="P127" s="82"/>
      <c r="Q127" s="82"/>
      <c r="R127" s="82"/>
    </row>
    <row r="128" spans="1:18" ht="15.75" x14ac:dyDescent="0.25">
      <c r="A128" s="82"/>
      <c r="B128" s="82"/>
      <c r="C128" s="82"/>
      <c r="D128" s="82"/>
      <c r="E128" s="83"/>
      <c r="F128" s="82"/>
      <c r="G128" s="82"/>
      <c r="H128" s="82"/>
      <c r="I128" s="82"/>
      <c r="J128" s="82"/>
      <c r="K128" s="82"/>
      <c r="L128" s="82"/>
      <c r="M128" s="82"/>
      <c r="N128" s="82"/>
      <c r="O128" s="82"/>
      <c r="P128" s="82"/>
      <c r="Q128" s="82"/>
      <c r="R128" s="82"/>
    </row>
    <row r="129" spans="1:18" ht="15.75" x14ac:dyDescent="0.25">
      <c r="A129" s="82"/>
      <c r="B129" s="82"/>
      <c r="C129" s="82"/>
      <c r="D129" s="82"/>
      <c r="E129" s="83"/>
      <c r="F129" s="82"/>
      <c r="G129" s="82"/>
      <c r="H129" s="82"/>
      <c r="I129" s="82"/>
      <c r="J129" s="82"/>
      <c r="K129" s="82"/>
      <c r="L129" s="82"/>
      <c r="M129" s="82"/>
      <c r="N129" s="82"/>
      <c r="O129" s="82"/>
      <c r="P129" s="82"/>
      <c r="Q129" s="82"/>
      <c r="R129" s="82"/>
    </row>
    <row r="130" spans="1:18" ht="15.75" x14ac:dyDescent="0.25">
      <c r="A130" s="82"/>
      <c r="B130" s="82"/>
      <c r="C130" s="82"/>
      <c r="D130" s="82"/>
      <c r="E130" s="83"/>
      <c r="F130" s="82"/>
      <c r="G130" s="82"/>
      <c r="H130" s="82"/>
      <c r="I130" s="82"/>
      <c r="J130" s="82"/>
      <c r="K130" s="82"/>
      <c r="L130" s="82"/>
      <c r="M130" s="82"/>
      <c r="N130" s="82"/>
      <c r="O130" s="82"/>
      <c r="P130" s="82"/>
      <c r="Q130" s="82"/>
      <c r="R130" s="82"/>
    </row>
    <row r="131" spans="1:18" ht="15.75" x14ac:dyDescent="0.25">
      <c r="A131" s="82"/>
      <c r="B131" s="82"/>
      <c r="C131" s="82"/>
      <c r="D131" s="82"/>
      <c r="E131" s="83"/>
      <c r="F131" s="82"/>
      <c r="G131" s="82"/>
      <c r="H131" s="82"/>
      <c r="I131" s="82"/>
      <c r="J131" s="82"/>
      <c r="K131" s="82"/>
      <c r="L131" s="82"/>
      <c r="M131" s="82"/>
      <c r="N131" s="82"/>
      <c r="O131" s="82"/>
      <c r="P131" s="82"/>
      <c r="Q131" s="82"/>
      <c r="R131" s="82"/>
    </row>
    <row r="132" spans="1:18" ht="15.75" x14ac:dyDescent="0.25">
      <c r="A132" s="82"/>
      <c r="B132" s="82"/>
      <c r="C132" s="82"/>
      <c r="D132" s="82"/>
      <c r="E132" s="83"/>
      <c r="F132" s="82"/>
      <c r="G132" s="82"/>
      <c r="H132" s="82"/>
      <c r="I132" s="82"/>
      <c r="J132" s="82"/>
      <c r="K132" s="82"/>
      <c r="L132" s="82"/>
      <c r="M132" s="82"/>
      <c r="N132" s="82"/>
      <c r="O132" s="82"/>
      <c r="P132" s="82"/>
      <c r="Q132" s="82"/>
      <c r="R132" s="82"/>
    </row>
    <row r="133" spans="1:18" ht="15.75" x14ac:dyDescent="0.25">
      <c r="A133" s="82"/>
      <c r="B133" s="82"/>
      <c r="C133" s="82"/>
      <c r="D133" s="82"/>
      <c r="E133" s="83"/>
      <c r="F133" s="82"/>
      <c r="G133" s="82"/>
      <c r="H133" s="82"/>
      <c r="I133" s="82"/>
      <c r="J133" s="82"/>
      <c r="K133" s="82"/>
      <c r="L133" s="82"/>
      <c r="M133" s="82"/>
      <c r="N133" s="82"/>
      <c r="O133" s="82"/>
      <c r="P133" s="82"/>
      <c r="Q133" s="82"/>
      <c r="R133" s="82"/>
    </row>
    <row r="134" spans="1:18" ht="15.75" x14ac:dyDescent="0.25">
      <c r="A134" s="82"/>
      <c r="B134" s="82"/>
      <c r="C134" s="82"/>
      <c r="D134" s="82"/>
      <c r="E134" s="83"/>
      <c r="F134" s="82"/>
      <c r="G134" s="82"/>
      <c r="H134" s="82"/>
      <c r="I134" s="82"/>
      <c r="J134" s="82"/>
      <c r="K134" s="82"/>
      <c r="L134" s="82"/>
      <c r="M134" s="82"/>
      <c r="N134" s="82"/>
      <c r="O134" s="82"/>
      <c r="P134" s="82"/>
      <c r="Q134" s="82"/>
      <c r="R134" s="82"/>
    </row>
    <row r="135" spans="1:18" ht="15.75" x14ac:dyDescent="0.25">
      <c r="A135" s="82"/>
      <c r="B135" s="82"/>
      <c r="C135" s="82"/>
      <c r="D135" s="82"/>
      <c r="E135" s="83"/>
      <c r="F135" s="82"/>
      <c r="G135" s="82"/>
      <c r="H135" s="82"/>
      <c r="I135" s="82"/>
      <c r="J135" s="82"/>
      <c r="K135" s="82"/>
      <c r="L135" s="82"/>
      <c r="M135" s="82"/>
      <c r="N135" s="82"/>
      <c r="O135" s="82"/>
      <c r="P135" s="82"/>
      <c r="Q135" s="82"/>
      <c r="R135" s="82"/>
    </row>
    <row r="136" spans="1:18" ht="15.75" x14ac:dyDescent="0.25">
      <c r="A136" s="82"/>
      <c r="B136" s="82"/>
      <c r="C136" s="82"/>
      <c r="D136" s="82"/>
      <c r="E136" s="83"/>
      <c r="F136" s="82"/>
      <c r="G136" s="82"/>
      <c r="H136" s="82"/>
      <c r="I136" s="82"/>
      <c r="J136" s="82"/>
      <c r="K136" s="82"/>
      <c r="L136" s="82"/>
      <c r="M136" s="82"/>
      <c r="N136" s="82"/>
      <c r="O136" s="82"/>
      <c r="P136" s="82"/>
      <c r="Q136" s="82"/>
      <c r="R136" s="82"/>
    </row>
    <row r="137" spans="1:18" ht="15.75" x14ac:dyDescent="0.25">
      <c r="A137" s="82"/>
      <c r="B137" s="82"/>
      <c r="C137" s="82"/>
      <c r="D137" s="82"/>
      <c r="E137" s="83"/>
      <c r="F137" s="82"/>
      <c r="G137" s="82"/>
      <c r="H137" s="82"/>
      <c r="I137" s="82"/>
      <c r="J137" s="82"/>
      <c r="K137" s="82"/>
      <c r="L137" s="82"/>
      <c r="M137" s="82"/>
      <c r="N137" s="82"/>
      <c r="O137" s="82"/>
      <c r="P137" s="82"/>
      <c r="Q137" s="82"/>
      <c r="R137" s="82"/>
    </row>
    <row r="138" spans="1:18" ht="15.75" x14ac:dyDescent="0.25">
      <c r="A138" s="82"/>
      <c r="B138" s="82"/>
      <c r="C138" s="82"/>
      <c r="D138" s="82"/>
      <c r="E138" s="83"/>
      <c r="F138" s="82"/>
      <c r="G138" s="82"/>
      <c r="H138" s="82"/>
      <c r="I138" s="82"/>
      <c r="J138" s="82"/>
      <c r="K138" s="82"/>
      <c r="L138" s="82"/>
      <c r="M138" s="82"/>
      <c r="N138" s="82"/>
      <c r="O138" s="82"/>
      <c r="P138" s="82"/>
      <c r="Q138" s="82"/>
      <c r="R138" s="82"/>
    </row>
    <row r="139" spans="1:18" ht="15.75" x14ac:dyDescent="0.25">
      <c r="A139" s="82"/>
      <c r="B139" s="82"/>
      <c r="C139" s="82"/>
      <c r="D139" s="82"/>
      <c r="E139" s="83"/>
      <c r="F139" s="82"/>
      <c r="G139" s="82"/>
      <c r="H139" s="82"/>
      <c r="I139" s="82"/>
      <c r="J139" s="82"/>
      <c r="K139" s="82"/>
      <c r="L139" s="82"/>
      <c r="M139" s="82"/>
      <c r="N139" s="82"/>
      <c r="O139" s="82"/>
      <c r="P139" s="82"/>
      <c r="Q139" s="82"/>
      <c r="R139" s="82"/>
    </row>
    <row r="140" spans="1:18" ht="15.75" x14ac:dyDescent="0.25">
      <c r="A140" s="82"/>
      <c r="B140" s="82"/>
      <c r="C140" s="82"/>
      <c r="D140" s="82"/>
      <c r="E140" s="83"/>
      <c r="F140" s="82"/>
      <c r="G140" s="82"/>
      <c r="H140" s="82"/>
      <c r="I140" s="82"/>
      <c r="J140" s="82"/>
      <c r="K140" s="82"/>
      <c r="L140" s="82"/>
      <c r="M140" s="82"/>
      <c r="N140" s="82"/>
      <c r="O140" s="82"/>
      <c r="P140" s="82"/>
      <c r="Q140" s="82"/>
      <c r="R140" s="82"/>
    </row>
    <row r="141" spans="1:18" ht="15.75" x14ac:dyDescent="0.25">
      <c r="A141" s="82"/>
      <c r="B141" s="82"/>
      <c r="C141" s="82"/>
      <c r="D141" s="82"/>
      <c r="E141" s="83"/>
      <c r="F141" s="82"/>
      <c r="G141" s="82"/>
      <c r="H141" s="82"/>
      <c r="I141" s="82"/>
      <c r="J141" s="82"/>
      <c r="K141" s="82"/>
      <c r="L141" s="82"/>
      <c r="M141" s="82"/>
      <c r="N141" s="82"/>
      <c r="O141" s="82"/>
      <c r="P141" s="82"/>
      <c r="Q141" s="82"/>
      <c r="R141" s="82"/>
    </row>
    <row r="142" spans="1:18" ht="15.75" x14ac:dyDescent="0.25">
      <c r="A142" s="82"/>
      <c r="B142" s="82"/>
      <c r="C142" s="82"/>
      <c r="D142" s="82"/>
      <c r="E142" s="83"/>
      <c r="F142" s="82"/>
      <c r="G142" s="82"/>
      <c r="H142" s="82"/>
      <c r="I142" s="82"/>
      <c r="J142" s="82"/>
      <c r="K142" s="82"/>
      <c r="L142" s="82"/>
      <c r="M142" s="82"/>
      <c r="N142" s="82"/>
      <c r="O142" s="82"/>
      <c r="P142" s="82"/>
      <c r="Q142" s="82"/>
      <c r="R142" s="82"/>
    </row>
    <row r="143" spans="1:18" ht="15.75" x14ac:dyDescent="0.25">
      <c r="A143" s="82"/>
      <c r="B143" s="82"/>
      <c r="C143" s="82"/>
      <c r="D143" s="82"/>
      <c r="E143" s="83"/>
      <c r="F143" s="82"/>
      <c r="G143" s="82"/>
      <c r="H143" s="82"/>
      <c r="I143" s="82"/>
      <c r="J143" s="82"/>
      <c r="K143" s="82"/>
      <c r="L143" s="82"/>
      <c r="M143" s="82"/>
      <c r="N143" s="82"/>
      <c r="O143" s="82"/>
      <c r="P143" s="82"/>
      <c r="Q143" s="82"/>
      <c r="R143" s="82"/>
    </row>
    <row r="144" spans="1:18" ht="15.75" x14ac:dyDescent="0.25">
      <c r="A144" s="82"/>
      <c r="B144" s="82"/>
      <c r="C144" s="82"/>
      <c r="D144" s="82"/>
      <c r="E144" s="83"/>
      <c r="F144" s="82"/>
      <c r="G144" s="82"/>
      <c r="H144" s="82"/>
      <c r="I144" s="82"/>
      <c r="J144" s="82"/>
      <c r="K144" s="82"/>
      <c r="L144" s="82"/>
      <c r="M144" s="82"/>
      <c r="N144" s="82"/>
      <c r="O144" s="82"/>
      <c r="P144" s="82"/>
      <c r="Q144" s="82"/>
      <c r="R144" s="82"/>
    </row>
    <row r="145" spans="1:18" ht="15.75" x14ac:dyDescent="0.25">
      <c r="A145" s="82"/>
      <c r="B145" s="82"/>
      <c r="C145" s="82"/>
      <c r="D145" s="82"/>
      <c r="E145" s="83"/>
      <c r="F145" s="82"/>
      <c r="G145" s="82"/>
      <c r="H145" s="82"/>
      <c r="I145" s="82"/>
      <c r="J145" s="82"/>
      <c r="K145" s="82"/>
      <c r="L145" s="82"/>
      <c r="M145" s="82"/>
      <c r="N145" s="82"/>
      <c r="O145" s="82"/>
      <c r="P145" s="82"/>
      <c r="Q145" s="82"/>
      <c r="R145" s="82"/>
    </row>
    <row r="146" spans="1:18" ht="15.75" x14ac:dyDescent="0.25">
      <c r="A146" s="82"/>
      <c r="B146" s="82"/>
      <c r="C146" s="82"/>
      <c r="D146" s="82"/>
      <c r="E146" s="83"/>
      <c r="F146" s="82"/>
      <c r="G146" s="82"/>
      <c r="H146" s="82"/>
      <c r="I146" s="82"/>
      <c r="J146" s="82"/>
      <c r="K146" s="82"/>
      <c r="L146" s="82"/>
      <c r="M146" s="82"/>
      <c r="N146" s="82"/>
      <c r="O146" s="82"/>
      <c r="P146" s="82"/>
      <c r="Q146" s="82"/>
      <c r="R146" s="82"/>
    </row>
    <row r="147" spans="1:18" ht="15.75" x14ac:dyDescent="0.25">
      <c r="A147" s="82"/>
      <c r="B147" s="82"/>
      <c r="C147" s="82"/>
      <c r="D147" s="82"/>
      <c r="E147" s="83"/>
      <c r="F147" s="82"/>
      <c r="G147" s="82"/>
      <c r="H147" s="82"/>
      <c r="I147" s="82"/>
      <c r="J147" s="82"/>
      <c r="K147" s="82"/>
      <c r="L147" s="82"/>
      <c r="M147" s="82"/>
      <c r="N147" s="82"/>
      <c r="O147" s="82"/>
      <c r="P147" s="82"/>
      <c r="Q147" s="82"/>
      <c r="R147" s="82"/>
    </row>
    <row r="148" spans="1:18" ht="15.75" x14ac:dyDescent="0.25">
      <c r="A148" s="82"/>
      <c r="B148" s="82"/>
      <c r="C148" s="82"/>
      <c r="D148" s="82"/>
      <c r="E148" s="83"/>
      <c r="F148" s="82"/>
      <c r="G148" s="82"/>
      <c r="H148" s="82"/>
      <c r="I148" s="82"/>
      <c r="J148" s="82"/>
      <c r="K148" s="82"/>
      <c r="L148" s="82"/>
      <c r="M148" s="82"/>
      <c r="N148" s="82"/>
      <c r="O148" s="82"/>
      <c r="P148" s="82"/>
      <c r="Q148" s="82"/>
      <c r="R148" s="82"/>
    </row>
    <row r="149" spans="1:18" ht="15.75" x14ac:dyDescent="0.25">
      <c r="A149" s="82"/>
      <c r="B149" s="82"/>
      <c r="C149" s="82"/>
      <c r="D149" s="82"/>
      <c r="E149" s="83"/>
      <c r="F149" s="82"/>
      <c r="G149" s="82"/>
      <c r="H149" s="82"/>
      <c r="I149" s="82"/>
      <c r="J149" s="82"/>
      <c r="K149" s="82"/>
      <c r="L149" s="82"/>
      <c r="M149" s="82"/>
      <c r="N149" s="82"/>
      <c r="O149" s="82"/>
      <c r="P149" s="82"/>
      <c r="Q149" s="82"/>
      <c r="R149" s="82"/>
    </row>
    <row r="150" spans="1:18" ht="15.75" x14ac:dyDescent="0.25">
      <c r="A150" s="82"/>
      <c r="B150" s="82"/>
      <c r="C150" s="82"/>
      <c r="D150" s="82"/>
      <c r="E150" s="83"/>
      <c r="F150" s="82"/>
      <c r="G150" s="82"/>
      <c r="H150" s="82"/>
      <c r="I150" s="82"/>
      <c r="J150" s="82"/>
      <c r="K150" s="82"/>
      <c r="L150" s="82"/>
      <c r="M150" s="82"/>
      <c r="N150" s="82"/>
      <c r="O150" s="82"/>
      <c r="P150" s="82"/>
      <c r="Q150" s="82"/>
      <c r="R150" s="82"/>
    </row>
    <row r="151" spans="1:18" ht="15.75" x14ac:dyDescent="0.25">
      <c r="A151" s="82"/>
      <c r="B151" s="82"/>
      <c r="C151" s="82"/>
      <c r="D151" s="82"/>
      <c r="E151" s="83"/>
      <c r="F151" s="82"/>
      <c r="G151" s="82"/>
      <c r="H151" s="82"/>
      <c r="I151" s="82"/>
      <c r="J151" s="82"/>
      <c r="K151" s="82"/>
      <c r="L151" s="82"/>
      <c r="M151" s="82"/>
      <c r="N151" s="82"/>
      <c r="O151" s="82"/>
      <c r="P151" s="82"/>
      <c r="Q151" s="82"/>
      <c r="R151" s="82"/>
    </row>
    <row r="152" spans="1:18" ht="15.75" x14ac:dyDescent="0.25">
      <c r="A152" s="82"/>
      <c r="B152" s="82"/>
      <c r="C152" s="82"/>
      <c r="D152" s="82"/>
      <c r="E152" s="83"/>
      <c r="F152" s="82"/>
      <c r="G152" s="82"/>
      <c r="H152" s="82"/>
      <c r="I152" s="82"/>
      <c r="J152" s="82"/>
      <c r="K152" s="82"/>
      <c r="L152" s="82"/>
      <c r="M152" s="82"/>
      <c r="N152" s="82"/>
      <c r="O152" s="82"/>
      <c r="P152" s="82"/>
      <c r="Q152" s="82"/>
      <c r="R152" s="82"/>
    </row>
    <row r="153" spans="1:18" ht="15.75" x14ac:dyDescent="0.25">
      <c r="A153" s="82"/>
      <c r="B153" s="82"/>
      <c r="C153" s="82"/>
      <c r="D153" s="82"/>
      <c r="E153" s="83"/>
      <c r="F153" s="82"/>
      <c r="G153" s="82"/>
      <c r="H153" s="82"/>
      <c r="I153" s="82"/>
      <c r="J153" s="82"/>
      <c r="K153" s="82"/>
      <c r="L153" s="82"/>
      <c r="M153" s="82"/>
      <c r="N153" s="82"/>
      <c r="O153" s="82"/>
      <c r="P153" s="82"/>
      <c r="Q153" s="82"/>
      <c r="R153" s="82"/>
    </row>
    <row r="154" spans="1:18" ht="15.75" x14ac:dyDescent="0.25">
      <c r="A154" s="82"/>
      <c r="B154" s="82"/>
      <c r="C154" s="82"/>
      <c r="D154" s="82"/>
      <c r="E154" s="83"/>
      <c r="F154" s="82"/>
      <c r="G154" s="82"/>
      <c r="H154" s="82"/>
      <c r="I154" s="82"/>
      <c r="J154" s="82"/>
      <c r="K154" s="82"/>
      <c r="L154" s="82"/>
      <c r="M154" s="82"/>
      <c r="N154" s="82"/>
      <c r="O154" s="82"/>
      <c r="P154" s="82"/>
      <c r="Q154" s="82"/>
      <c r="R154" s="82"/>
    </row>
    <row r="155" spans="1:18" ht="15.75" x14ac:dyDescent="0.25">
      <c r="A155" s="82"/>
      <c r="B155" s="82"/>
      <c r="C155" s="82"/>
      <c r="D155" s="82"/>
      <c r="E155" s="83"/>
      <c r="F155" s="82"/>
      <c r="G155" s="82"/>
      <c r="H155" s="82"/>
      <c r="I155" s="82"/>
      <c r="J155" s="82"/>
      <c r="K155" s="82"/>
      <c r="L155" s="82"/>
      <c r="M155" s="82"/>
      <c r="N155" s="82"/>
      <c r="O155" s="82"/>
      <c r="P155" s="82"/>
      <c r="Q155" s="82"/>
      <c r="R155" s="82"/>
    </row>
    <row r="156" spans="1:18" ht="15.75" x14ac:dyDescent="0.25">
      <c r="A156" s="82"/>
      <c r="B156" s="82"/>
      <c r="C156" s="82"/>
      <c r="D156" s="82"/>
      <c r="E156" s="83"/>
      <c r="F156" s="82"/>
      <c r="G156" s="82"/>
      <c r="H156" s="82"/>
      <c r="I156" s="82"/>
      <c r="J156" s="82"/>
      <c r="K156" s="82"/>
      <c r="L156" s="82"/>
      <c r="M156" s="82"/>
      <c r="N156" s="82"/>
      <c r="O156" s="82"/>
      <c r="P156" s="82"/>
      <c r="Q156" s="82"/>
      <c r="R156" s="82"/>
    </row>
    <row r="157" spans="1:18" ht="15.75" x14ac:dyDescent="0.25">
      <c r="A157" s="82"/>
      <c r="B157" s="82"/>
      <c r="C157" s="82"/>
      <c r="D157" s="82"/>
      <c r="E157" s="83"/>
      <c r="F157" s="82"/>
      <c r="G157" s="82"/>
      <c r="H157" s="82"/>
      <c r="I157" s="82"/>
      <c r="J157" s="82"/>
      <c r="K157" s="82"/>
      <c r="L157" s="82"/>
      <c r="M157" s="82"/>
      <c r="N157" s="82"/>
      <c r="O157" s="82"/>
      <c r="P157" s="82"/>
      <c r="Q157" s="82"/>
      <c r="R157" s="82"/>
    </row>
    <row r="158" spans="1:18" ht="15.75" x14ac:dyDescent="0.25">
      <c r="A158" s="82"/>
      <c r="B158" s="82"/>
      <c r="C158" s="82"/>
      <c r="D158" s="82"/>
      <c r="E158" s="83"/>
      <c r="F158" s="82"/>
      <c r="G158" s="82"/>
      <c r="H158" s="82"/>
      <c r="I158" s="82"/>
      <c r="J158" s="82"/>
      <c r="K158" s="82"/>
      <c r="L158" s="82"/>
      <c r="M158" s="82"/>
      <c r="N158" s="82"/>
      <c r="O158" s="82"/>
      <c r="P158" s="82"/>
      <c r="Q158" s="82"/>
      <c r="R158" s="82"/>
    </row>
    <row r="159" spans="1:18" ht="15.75" x14ac:dyDescent="0.25">
      <c r="A159" s="82"/>
      <c r="B159" s="82"/>
      <c r="C159" s="82"/>
      <c r="D159" s="82"/>
      <c r="E159" s="83"/>
      <c r="F159" s="82"/>
      <c r="G159" s="82"/>
      <c r="H159" s="82"/>
      <c r="I159" s="82"/>
      <c r="J159" s="82"/>
      <c r="K159" s="82"/>
      <c r="L159" s="82"/>
      <c r="M159" s="82"/>
      <c r="N159" s="82"/>
      <c r="O159" s="82"/>
      <c r="P159" s="82"/>
      <c r="Q159" s="82"/>
      <c r="R159" s="82"/>
    </row>
    <row r="160" spans="1:18" ht="15.75" x14ac:dyDescent="0.25">
      <c r="A160" s="82"/>
      <c r="B160" s="82"/>
      <c r="C160" s="82"/>
      <c r="D160" s="82"/>
      <c r="E160" s="83"/>
      <c r="F160" s="82"/>
      <c r="G160" s="82"/>
      <c r="H160" s="82"/>
      <c r="I160" s="82"/>
      <c r="J160" s="82"/>
      <c r="K160" s="82"/>
      <c r="L160" s="82"/>
      <c r="M160" s="82"/>
      <c r="N160" s="82"/>
      <c r="O160" s="82"/>
      <c r="P160" s="82"/>
      <c r="Q160" s="82"/>
      <c r="R160" s="82"/>
    </row>
    <row r="161" spans="1:18" ht="15.75" x14ac:dyDescent="0.25">
      <c r="A161" s="82"/>
      <c r="B161" s="82"/>
      <c r="C161" s="82"/>
      <c r="D161" s="82"/>
      <c r="E161" s="83"/>
      <c r="F161" s="82"/>
      <c r="G161" s="82"/>
      <c r="H161" s="82"/>
      <c r="I161" s="82"/>
      <c r="J161" s="82"/>
      <c r="K161" s="82"/>
      <c r="L161" s="82"/>
      <c r="M161" s="82"/>
      <c r="N161" s="82"/>
      <c r="O161" s="82"/>
      <c r="P161" s="82"/>
      <c r="Q161" s="82"/>
      <c r="R161" s="82"/>
    </row>
    <row r="162" spans="1:18" ht="15.75" x14ac:dyDescent="0.25">
      <c r="A162" s="82"/>
      <c r="B162" s="82"/>
      <c r="C162" s="82"/>
      <c r="D162" s="82"/>
      <c r="E162" s="83"/>
      <c r="F162" s="82"/>
      <c r="G162" s="82"/>
      <c r="H162" s="82"/>
      <c r="I162" s="82"/>
      <c r="J162" s="82"/>
      <c r="K162" s="82"/>
      <c r="L162" s="82"/>
      <c r="M162" s="82"/>
      <c r="N162" s="82"/>
      <c r="O162" s="82"/>
      <c r="P162" s="82"/>
      <c r="Q162" s="82"/>
      <c r="R162" s="82"/>
    </row>
    <row r="163" spans="1:18" ht="15.75" x14ac:dyDescent="0.25">
      <c r="A163" s="82"/>
      <c r="B163" s="82"/>
      <c r="C163" s="82"/>
      <c r="D163" s="82"/>
      <c r="E163" s="83"/>
      <c r="F163" s="82"/>
      <c r="G163" s="82"/>
      <c r="H163" s="82"/>
      <c r="I163" s="82"/>
      <c r="J163" s="82"/>
      <c r="K163" s="82"/>
      <c r="L163" s="82"/>
      <c r="M163" s="82"/>
      <c r="N163" s="82"/>
      <c r="O163" s="82"/>
      <c r="P163" s="82"/>
      <c r="Q163" s="82"/>
      <c r="R163" s="82"/>
    </row>
    <row r="164" spans="1:18" ht="15.75" x14ac:dyDescent="0.25">
      <c r="A164" s="82"/>
      <c r="B164" s="82"/>
      <c r="C164" s="82"/>
      <c r="D164" s="82"/>
      <c r="E164" s="83"/>
      <c r="F164" s="82"/>
      <c r="G164" s="82"/>
      <c r="H164" s="82"/>
      <c r="I164" s="82"/>
      <c r="J164" s="82"/>
      <c r="K164" s="82"/>
      <c r="L164" s="82"/>
      <c r="M164" s="82"/>
      <c r="N164" s="82"/>
      <c r="O164" s="82"/>
      <c r="P164" s="82"/>
      <c r="Q164" s="82"/>
      <c r="R164" s="82"/>
    </row>
    <row r="165" spans="1:18" ht="15.75" x14ac:dyDescent="0.25">
      <c r="A165" s="82"/>
      <c r="B165" s="82"/>
      <c r="C165" s="82"/>
      <c r="D165" s="82"/>
      <c r="E165" s="83"/>
      <c r="F165" s="82"/>
      <c r="G165" s="82"/>
      <c r="H165" s="82"/>
      <c r="I165" s="82"/>
      <c r="J165" s="82"/>
      <c r="K165" s="82"/>
      <c r="L165" s="82"/>
      <c r="M165" s="82"/>
      <c r="N165" s="82"/>
      <c r="O165" s="82"/>
      <c r="P165" s="82"/>
      <c r="Q165" s="82"/>
      <c r="R165" s="82"/>
    </row>
    <row r="166" spans="1:18" ht="15.75" x14ac:dyDescent="0.25">
      <c r="A166" s="82"/>
      <c r="B166" s="82"/>
      <c r="C166" s="82"/>
      <c r="D166" s="82"/>
      <c r="E166" s="83"/>
      <c r="F166" s="82"/>
      <c r="G166" s="82"/>
      <c r="H166" s="82"/>
      <c r="I166" s="82"/>
      <c r="J166" s="82"/>
      <c r="K166" s="82"/>
      <c r="L166" s="82"/>
      <c r="M166" s="82"/>
      <c r="N166" s="82"/>
      <c r="O166" s="82"/>
      <c r="P166" s="82"/>
      <c r="Q166" s="82"/>
      <c r="R166" s="82"/>
    </row>
    <row r="167" spans="1:18" ht="15.75" x14ac:dyDescent="0.25">
      <c r="A167" s="82"/>
      <c r="B167" s="82"/>
      <c r="C167" s="82"/>
      <c r="D167" s="82"/>
      <c r="E167" s="83"/>
      <c r="F167" s="82"/>
      <c r="G167" s="82"/>
      <c r="H167" s="82"/>
      <c r="I167" s="82"/>
      <c r="J167" s="82"/>
      <c r="K167" s="82"/>
      <c r="L167" s="82"/>
      <c r="M167" s="82"/>
      <c r="N167" s="82"/>
      <c r="O167" s="82"/>
      <c r="P167" s="82"/>
      <c r="Q167" s="82"/>
      <c r="R167" s="82"/>
    </row>
    <row r="168" spans="1:18" ht="15.75" x14ac:dyDescent="0.25">
      <c r="A168" s="82"/>
      <c r="B168" s="82"/>
      <c r="C168" s="82"/>
      <c r="D168" s="82"/>
      <c r="E168" s="83"/>
      <c r="F168" s="82"/>
      <c r="G168" s="82"/>
      <c r="H168" s="82"/>
      <c r="I168" s="82"/>
      <c r="J168" s="82"/>
      <c r="K168" s="82"/>
      <c r="L168" s="82"/>
      <c r="M168" s="82"/>
      <c r="N168" s="82"/>
      <c r="O168" s="82"/>
      <c r="P168" s="82"/>
      <c r="Q168" s="82"/>
      <c r="R168" s="82"/>
    </row>
    <row r="169" spans="1:18" ht="15.75" x14ac:dyDescent="0.25">
      <c r="A169" s="82"/>
      <c r="B169" s="82"/>
      <c r="C169" s="82"/>
      <c r="D169" s="82"/>
      <c r="E169" s="83"/>
      <c r="F169" s="82"/>
      <c r="G169" s="82"/>
      <c r="H169" s="82"/>
      <c r="I169" s="82"/>
      <c r="J169" s="82"/>
      <c r="K169" s="82"/>
      <c r="L169" s="82"/>
      <c r="M169" s="82"/>
      <c r="N169" s="82"/>
      <c r="O169" s="82"/>
      <c r="P169" s="82"/>
      <c r="Q169" s="82"/>
      <c r="R169" s="82"/>
    </row>
    <row r="170" spans="1:18" ht="15.75" x14ac:dyDescent="0.25">
      <c r="A170" s="82"/>
      <c r="B170" s="82"/>
      <c r="C170" s="82"/>
      <c r="D170" s="82"/>
      <c r="E170" s="83"/>
      <c r="F170" s="82"/>
      <c r="G170" s="82"/>
      <c r="H170" s="82"/>
      <c r="I170" s="82"/>
      <c r="J170" s="82"/>
      <c r="K170" s="82"/>
      <c r="L170" s="82"/>
      <c r="M170" s="82"/>
      <c r="N170" s="82"/>
      <c r="O170" s="82"/>
      <c r="P170" s="82"/>
      <c r="Q170" s="82"/>
      <c r="R170" s="82"/>
    </row>
    <row r="171" spans="1:18" ht="15.75" x14ac:dyDescent="0.25">
      <c r="A171" s="82"/>
      <c r="B171" s="82"/>
      <c r="C171" s="82"/>
      <c r="D171" s="82"/>
      <c r="E171" s="83"/>
      <c r="F171" s="82"/>
      <c r="G171" s="82"/>
      <c r="H171" s="82"/>
      <c r="I171" s="82"/>
      <c r="J171" s="82"/>
      <c r="K171" s="82"/>
      <c r="L171" s="82"/>
      <c r="M171" s="82"/>
      <c r="N171" s="82"/>
      <c r="O171" s="82"/>
      <c r="P171" s="82"/>
      <c r="Q171" s="82"/>
      <c r="R171" s="82"/>
    </row>
    <row r="172" spans="1:18" ht="15.75" x14ac:dyDescent="0.25">
      <c r="A172" s="82"/>
      <c r="B172" s="82"/>
      <c r="C172" s="82"/>
      <c r="D172" s="82"/>
      <c r="E172" s="83"/>
      <c r="F172" s="82"/>
      <c r="G172" s="82"/>
      <c r="H172" s="82"/>
      <c r="I172" s="82"/>
      <c r="J172" s="82"/>
      <c r="K172" s="82"/>
      <c r="L172" s="82"/>
      <c r="M172" s="82"/>
      <c r="N172" s="82"/>
      <c r="O172" s="82"/>
      <c r="P172" s="82"/>
      <c r="Q172" s="82"/>
      <c r="R172" s="82"/>
    </row>
    <row r="173" spans="1:18" ht="15.75" x14ac:dyDescent="0.25">
      <c r="A173" s="82"/>
      <c r="B173" s="82"/>
      <c r="C173" s="82"/>
      <c r="D173" s="82"/>
      <c r="E173" s="83"/>
      <c r="F173" s="82"/>
      <c r="G173" s="82"/>
      <c r="H173" s="82"/>
      <c r="I173" s="82"/>
      <c r="J173" s="82"/>
      <c r="K173" s="82"/>
      <c r="L173" s="82"/>
      <c r="M173" s="82"/>
      <c r="N173" s="82"/>
      <c r="O173" s="82"/>
      <c r="P173" s="82"/>
      <c r="Q173" s="82"/>
      <c r="R173" s="82"/>
    </row>
    <row r="174" spans="1:18" ht="15.75" x14ac:dyDescent="0.25">
      <c r="A174" s="82"/>
      <c r="B174" s="82"/>
      <c r="C174" s="82"/>
      <c r="D174" s="82"/>
      <c r="E174" s="83"/>
      <c r="F174" s="82"/>
      <c r="G174" s="82"/>
      <c r="H174" s="82"/>
      <c r="I174" s="82"/>
      <c r="J174" s="82"/>
      <c r="K174" s="82"/>
      <c r="L174" s="82"/>
      <c r="M174" s="82"/>
      <c r="N174" s="82"/>
      <c r="O174" s="82"/>
      <c r="P174" s="82"/>
      <c r="Q174" s="82"/>
      <c r="R174" s="82"/>
    </row>
    <row r="175" spans="1:18" ht="15.75" x14ac:dyDescent="0.25">
      <c r="A175" s="82"/>
      <c r="B175" s="82"/>
      <c r="C175" s="82"/>
      <c r="D175" s="82"/>
      <c r="E175" s="83"/>
      <c r="F175" s="82"/>
      <c r="G175" s="82"/>
      <c r="H175" s="82"/>
      <c r="I175" s="82"/>
      <c r="J175" s="82"/>
      <c r="K175" s="82"/>
      <c r="L175" s="82"/>
      <c r="M175" s="82"/>
      <c r="N175" s="82"/>
      <c r="O175" s="82"/>
      <c r="P175" s="82"/>
      <c r="Q175" s="82"/>
      <c r="R175" s="82"/>
    </row>
    <row r="176" spans="1:18" ht="15.75" x14ac:dyDescent="0.25">
      <c r="A176" s="82"/>
      <c r="B176" s="82"/>
      <c r="C176" s="82"/>
      <c r="D176" s="82"/>
      <c r="E176" s="83"/>
      <c r="F176" s="82"/>
      <c r="G176" s="82"/>
      <c r="H176" s="82"/>
      <c r="I176" s="82"/>
      <c r="J176" s="82"/>
      <c r="K176" s="82"/>
      <c r="L176" s="82"/>
      <c r="M176" s="82"/>
      <c r="N176" s="82"/>
      <c r="O176" s="82"/>
      <c r="P176" s="82"/>
      <c r="Q176" s="82"/>
      <c r="R176" s="82"/>
    </row>
    <row r="177" spans="1:18" ht="15.75" x14ac:dyDescent="0.25">
      <c r="A177" s="82"/>
      <c r="B177" s="82"/>
      <c r="C177" s="82"/>
      <c r="D177" s="82"/>
      <c r="E177" s="83"/>
      <c r="F177" s="82"/>
      <c r="G177" s="82"/>
      <c r="H177" s="82"/>
      <c r="I177" s="82"/>
      <c r="J177" s="82"/>
      <c r="K177" s="82"/>
      <c r="L177" s="82"/>
      <c r="M177" s="82"/>
      <c r="N177" s="82"/>
      <c r="O177" s="82"/>
      <c r="P177" s="82"/>
      <c r="Q177" s="82"/>
      <c r="R177" s="82"/>
    </row>
    <row r="178" spans="1:18" ht="15.75" x14ac:dyDescent="0.25">
      <c r="A178" s="82"/>
      <c r="B178" s="82"/>
      <c r="C178" s="82"/>
      <c r="D178" s="82"/>
      <c r="E178" s="83"/>
      <c r="F178" s="82"/>
      <c r="G178" s="82"/>
      <c r="H178" s="82"/>
      <c r="I178" s="82"/>
      <c r="J178" s="82"/>
      <c r="K178" s="82"/>
      <c r="L178" s="82"/>
      <c r="M178" s="82"/>
      <c r="N178" s="82"/>
      <c r="O178" s="82"/>
      <c r="P178" s="82"/>
      <c r="Q178" s="82"/>
      <c r="R178" s="82"/>
    </row>
    <row r="179" spans="1:18" ht="15.75" x14ac:dyDescent="0.25">
      <c r="A179" s="82"/>
      <c r="B179" s="82"/>
      <c r="C179" s="82"/>
      <c r="D179" s="82"/>
      <c r="E179" s="83"/>
      <c r="F179" s="82"/>
      <c r="G179" s="82"/>
      <c r="H179" s="82"/>
      <c r="I179" s="82"/>
      <c r="J179" s="82"/>
      <c r="K179" s="82"/>
      <c r="L179" s="82"/>
      <c r="M179" s="82"/>
      <c r="N179" s="82"/>
      <c r="O179" s="82"/>
      <c r="P179" s="82"/>
      <c r="Q179" s="82"/>
      <c r="R179" s="82"/>
    </row>
    <row r="180" spans="1:18" ht="15.75" x14ac:dyDescent="0.25">
      <c r="A180" s="82"/>
      <c r="B180" s="82"/>
      <c r="C180" s="82"/>
      <c r="D180" s="82"/>
      <c r="E180" s="83"/>
      <c r="F180" s="82"/>
      <c r="G180" s="82"/>
      <c r="H180" s="82"/>
      <c r="I180" s="82"/>
      <c r="J180" s="82"/>
      <c r="K180" s="82"/>
      <c r="L180" s="82"/>
      <c r="M180" s="82"/>
      <c r="N180" s="82"/>
      <c r="O180" s="82"/>
      <c r="P180" s="82"/>
      <c r="Q180" s="82"/>
      <c r="R180" s="82"/>
    </row>
    <row r="181" spans="1:18" ht="15.75" x14ac:dyDescent="0.25">
      <c r="A181" s="82"/>
      <c r="B181" s="82"/>
      <c r="C181" s="82"/>
      <c r="D181" s="82"/>
      <c r="E181" s="83"/>
      <c r="F181" s="82"/>
      <c r="G181" s="82"/>
      <c r="H181" s="82"/>
      <c r="I181" s="82"/>
      <c r="J181" s="82"/>
      <c r="K181" s="82"/>
      <c r="L181" s="82"/>
      <c r="M181" s="82"/>
      <c r="N181" s="82"/>
      <c r="O181" s="82"/>
      <c r="P181" s="82"/>
      <c r="Q181" s="82"/>
      <c r="R181" s="82"/>
    </row>
    <row r="182" spans="1:18" ht="15.75" x14ac:dyDescent="0.25">
      <c r="A182" s="82"/>
      <c r="B182" s="82"/>
      <c r="C182" s="82"/>
      <c r="D182" s="82"/>
      <c r="E182" s="83"/>
      <c r="F182" s="82"/>
      <c r="G182" s="82"/>
      <c r="H182" s="82"/>
      <c r="I182" s="82"/>
      <c r="J182" s="82"/>
      <c r="K182" s="82"/>
      <c r="L182" s="82"/>
      <c r="M182" s="82"/>
      <c r="N182" s="82"/>
      <c r="O182" s="82"/>
      <c r="P182" s="82"/>
      <c r="Q182" s="82"/>
      <c r="R182" s="82"/>
    </row>
    <row r="183" spans="1:18" ht="15.75" x14ac:dyDescent="0.25">
      <c r="A183" s="82"/>
      <c r="B183" s="82"/>
      <c r="C183" s="82"/>
      <c r="D183" s="82"/>
      <c r="E183" s="83"/>
      <c r="F183" s="82"/>
      <c r="G183" s="82"/>
      <c r="H183" s="82"/>
      <c r="I183" s="82"/>
      <c r="J183" s="82"/>
      <c r="K183" s="82"/>
      <c r="L183" s="82"/>
      <c r="M183" s="82"/>
      <c r="N183" s="82"/>
      <c r="O183" s="82"/>
      <c r="P183" s="82"/>
      <c r="Q183" s="82"/>
      <c r="R183" s="82"/>
    </row>
    <row r="184" spans="1:18" ht="15.75" x14ac:dyDescent="0.25">
      <c r="A184" s="82"/>
      <c r="B184" s="82"/>
      <c r="C184" s="82"/>
      <c r="D184" s="82"/>
      <c r="E184" s="83"/>
      <c r="F184" s="82"/>
      <c r="G184" s="82"/>
      <c r="H184" s="82"/>
      <c r="I184" s="82"/>
      <c r="J184" s="82"/>
      <c r="K184" s="82"/>
      <c r="L184" s="82"/>
      <c r="M184" s="82"/>
      <c r="N184" s="82"/>
      <c r="O184" s="82"/>
      <c r="P184" s="82"/>
      <c r="Q184" s="82"/>
      <c r="R184" s="82"/>
    </row>
    <row r="185" spans="1:18" ht="15.75" x14ac:dyDescent="0.25">
      <c r="A185" s="82"/>
      <c r="B185" s="82"/>
      <c r="C185" s="82"/>
      <c r="D185" s="82"/>
      <c r="E185" s="83"/>
      <c r="F185" s="82"/>
      <c r="G185" s="82"/>
      <c r="H185" s="82"/>
      <c r="I185" s="82"/>
      <c r="J185" s="82"/>
      <c r="K185" s="82"/>
      <c r="L185" s="82"/>
      <c r="M185" s="82"/>
      <c r="N185" s="82"/>
      <c r="O185" s="82"/>
      <c r="P185" s="82"/>
      <c r="Q185" s="82"/>
      <c r="R185" s="82"/>
    </row>
    <row r="186" spans="1:18" ht="15.75" x14ac:dyDescent="0.25">
      <c r="A186" s="82"/>
      <c r="B186" s="82"/>
      <c r="C186" s="82"/>
      <c r="D186" s="82"/>
      <c r="E186" s="83"/>
      <c r="F186" s="82"/>
      <c r="G186" s="82"/>
      <c r="H186" s="82"/>
      <c r="I186" s="82"/>
      <c r="J186" s="82"/>
      <c r="K186" s="82"/>
      <c r="L186" s="82"/>
      <c r="M186" s="82"/>
      <c r="N186" s="82"/>
      <c r="O186" s="82"/>
      <c r="P186" s="82"/>
      <c r="Q186" s="82"/>
      <c r="R186" s="82"/>
    </row>
    <row r="187" spans="1:18" ht="15.75" x14ac:dyDescent="0.25">
      <c r="A187" s="82"/>
      <c r="B187" s="82"/>
      <c r="C187" s="82"/>
      <c r="D187" s="82"/>
      <c r="E187" s="83"/>
      <c r="F187" s="82"/>
      <c r="G187" s="82"/>
      <c r="H187" s="82"/>
      <c r="I187" s="82"/>
      <c r="J187" s="82"/>
      <c r="K187" s="82"/>
      <c r="L187" s="82"/>
      <c r="M187" s="82"/>
      <c r="N187" s="82"/>
      <c r="O187" s="82"/>
      <c r="P187" s="82"/>
      <c r="Q187" s="82"/>
      <c r="R187" s="82"/>
    </row>
    <row r="188" spans="1:18" ht="15.75" x14ac:dyDescent="0.25">
      <c r="A188" s="82"/>
      <c r="B188" s="82"/>
      <c r="C188" s="82"/>
      <c r="D188" s="82"/>
      <c r="E188" s="83"/>
      <c r="F188" s="82"/>
      <c r="G188" s="82"/>
      <c r="H188" s="82"/>
      <c r="I188" s="82"/>
      <c r="J188" s="82"/>
      <c r="K188" s="82"/>
      <c r="L188" s="82"/>
      <c r="M188" s="82"/>
      <c r="N188" s="82"/>
      <c r="O188" s="82"/>
      <c r="P188" s="82"/>
      <c r="Q188" s="82"/>
      <c r="R188" s="82"/>
    </row>
    <row r="189" spans="1:18" ht="15.75" x14ac:dyDescent="0.25">
      <c r="A189" s="82"/>
      <c r="B189" s="82"/>
      <c r="C189" s="82"/>
      <c r="D189" s="82"/>
      <c r="E189" s="83"/>
      <c r="F189" s="82"/>
      <c r="G189" s="82"/>
      <c r="H189" s="82"/>
      <c r="I189" s="82"/>
      <c r="J189" s="82"/>
      <c r="K189" s="82"/>
      <c r="L189" s="82"/>
      <c r="M189" s="82"/>
      <c r="N189" s="82"/>
      <c r="O189" s="82"/>
      <c r="P189" s="82"/>
      <c r="Q189" s="82"/>
      <c r="R189" s="82"/>
    </row>
    <row r="190" spans="1:18" ht="15.75" x14ac:dyDescent="0.25">
      <c r="A190" s="82"/>
      <c r="B190" s="82"/>
      <c r="C190" s="82"/>
      <c r="D190" s="82"/>
      <c r="E190" s="83"/>
      <c r="F190" s="82"/>
      <c r="G190" s="82"/>
      <c r="H190" s="82"/>
      <c r="I190" s="82"/>
      <c r="J190" s="82"/>
      <c r="K190" s="82"/>
      <c r="L190" s="82"/>
      <c r="M190" s="82"/>
      <c r="N190" s="82"/>
      <c r="O190" s="82"/>
      <c r="P190" s="82"/>
      <c r="Q190" s="82"/>
      <c r="R190" s="82"/>
    </row>
    <row r="191" spans="1:18" ht="15.75" x14ac:dyDescent="0.25">
      <c r="A191" s="82"/>
      <c r="B191" s="82"/>
      <c r="C191" s="82"/>
      <c r="D191" s="82"/>
      <c r="E191" s="83"/>
      <c r="F191" s="82"/>
      <c r="G191" s="82"/>
      <c r="H191" s="82"/>
      <c r="I191" s="82"/>
      <c r="J191" s="82"/>
      <c r="K191" s="82"/>
      <c r="L191" s="82"/>
      <c r="M191" s="82"/>
      <c r="N191" s="82"/>
      <c r="O191" s="82"/>
      <c r="P191" s="82"/>
      <c r="Q191" s="82"/>
      <c r="R191" s="82"/>
    </row>
    <row r="192" spans="1:18" ht="15.75" x14ac:dyDescent="0.25">
      <c r="A192" s="82"/>
      <c r="B192" s="82"/>
      <c r="C192" s="82"/>
      <c r="D192" s="82"/>
      <c r="E192" s="83"/>
      <c r="F192" s="82"/>
      <c r="G192" s="82"/>
      <c r="H192" s="82"/>
      <c r="I192" s="82"/>
      <c r="J192" s="82"/>
      <c r="K192" s="82"/>
      <c r="L192" s="82"/>
      <c r="M192" s="82"/>
      <c r="N192" s="82"/>
      <c r="O192" s="82"/>
      <c r="P192" s="82"/>
      <c r="Q192" s="82"/>
      <c r="R192" s="82"/>
    </row>
    <row r="193" spans="1:18" ht="15.75" x14ac:dyDescent="0.25">
      <c r="A193" s="82"/>
      <c r="B193" s="82"/>
      <c r="C193" s="82"/>
      <c r="D193" s="82"/>
      <c r="E193" s="83"/>
      <c r="F193" s="82"/>
      <c r="G193" s="82"/>
      <c r="H193" s="82"/>
      <c r="I193" s="82"/>
      <c r="J193" s="82"/>
      <c r="K193" s="82"/>
      <c r="L193" s="82"/>
      <c r="M193" s="82"/>
      <c r="N193" s="82"/>
      <c r="O193" s="82"/>
      <c r="P193" s="82"/>
      <c r="Q193" s="82"/>
      <c r="R193" s="82"/>
    </row>
    <row r="194" spans="1:18" ht="15.75" x14ac:dyDescent="0.25">
      <c r="A194" s="82"/>
      <c r="B194" s="82"/>
      <c r="C194" s="82"/>
      <c r="D194" s="82"/>
      <c r="E194" s="83"/>
      <c r="F194" s="82"/>
      <c r="G194" s="82"/>
      <c r="H194" s="82"/>
      <c r="I194" s="82"/>
      <c r="J194" s="82"/>
      <c r="K194" s="82"/>
      <c r="L194" s="82"/>
      <c r="M194" s="82"/>
      <c r="N194" s="82"/>
      <c r="O194" s="82"/>
      <c r="P194" s="82"/>
      <c r="Q194" s="82"/>
      <c r="R194" s="82"/>
    </row>
    <row r="195" spans="1:18" ht="15.75" x14ac:dyDescent="0.25">
      <c r="A195" s="82"/>
      <c r="B195" s="82"/>
      <c r="C195" s="82"/>
      <c r="D195" s="82"/>
      <c r="E195" s="83"/>
      <c r="F195" s="82"/>
      <c r="G195" s="82"/>
      <c r="H195" s="82"/>
      <c r="I195" s="82"/>
      <c r="J195" s="82"/>
      <c r="K195" s="82"/>
      <c r="L195" s="82"/>
      <c r="M195" s="82"/>
      <c r="N195" s="82"/>
      <c r="O195" s="82"/>
      <c r="P195" s="82"/>
      <c r="Q195" s="82"/>
      <c r="R195" s="82"/>
    </row>
    <row r="196" spans="1:18" ht="15.75" x14ac:dyDescent="0.25">
      <c r="A196" s="82"/>
      <c r="B196" s="82"/>
      <c r="C196" s="82"/>
      <c r="D196" s="82"/>
      <c r="E196" s="83"/>
      <c r="F196" s="82"/>
      <c r="G196" s="82"/>
      <c r="H196" s="82"/>
      <c r="I196" s="82"/>
      <c r="J196" s="82"/>
      <c r="K196" s="82"/>
      <c r="L196" s="82"/>
      <c r="M196" s="82"/>
      <c r="N196" s="82"/>
      <c r="O196" s="82"/>
      <c r="P196" s="82"/>
      <c r="Q196" s="82"/>
      <c r="R196" s="82"/>
    </row>
    <row r="197" spans="1:18" ht="15.75" x14ac:dyDescent="0.25">
      <c r="A197" s="82"/>
      <c r="B197" s="82"/>
      <c r="C197" s="82"/>
      <c r="D197" s="82"/>
      <c r="E197" s="83"/>
      <c r="F197" s="82"/>
      <c r="G197" s="82"/>
      <c r="H197" s="82"/>
      <c r="I197" s="82"/>
      <c r="J197" s="82"/>
      <c r="K197" s="82"/>
      <c r="L197" s="82"/>
      <c r="M197" s="82"/>
      <c r="N197" s="82"/>
      <c r="O197" s="82"/>
      <c r="P197" s="82"/>
      <c r="Q197" s="82"/>
      <c r="R197" s="82"/>
    </row>
    <row r="198" spans="1:18" ht="15.75" x14ac:dyDescent="0.25">
      <c r="A198" s="82"/>
      <c r="B198" s="82"/>
      <c r="C198" s="82"/>
      <c r="D198" s="82"/>
      <c r="E198" s="83"/>
      <c r="F198" s="82"/>
      <c r="G198" s="82"/>
      <c r="H198" s="82"/>
      <c r="I198" s="82"/>
      <c r="J198" s="82"/>
      <c r="K198" s="82"/>
      <c r="L198" s="82"/>
      <c r="M198" s="82"/>
      <c r="N198" s="82"/>
      <c r="O198" s="82"/>
      <c r="P198" s="82"/>
      <c r="Q198" s="82"/>
      <c r="R198" s="82"/>
    </row>
    <row r="199" spans="1:18" ht="15.75" x14ac:dyDescent="0.25">
      <c r="A199" s="82"/>
      <c r="B199" s="82"/>
      <c r="C199" s="82"/>
      <c r="D199" s="82"/>
      <c r="E199" s="83"/>
      <c r="F199" s="82"/>
      <c r="G199" s="82"/>
      <c r="H199" s="82"/>
      <c r="I199" s="82"/>
      <c r="J199" s="82"/>
      <c r="K199" s="82"/>
      <c r="L199" s="82"/>
      <c r="M199" s="82"/>
      <c r="N199" s="82"/>
      <c r="O199" s="82"/>
      <c r="P199" s="82"/>
      <c r="Q199" s="82"/>
      <c r="R199" s="82"/>
    </row>
    <row r="200" spans="1:18" ht="15.75" x14ac:dyDescent="0.25">
      <c r="A200" s="82"/>
      <c r="B200" s="82"/>
      <c r="C200" s="82"/>
      <c r="D200" s="82"/>
      <c r="E200" s="83"/>
      <c r="F200" s="82"/>
      <c r="G200" s="82"/>
      <c r="H200" s="82"/>
      <c r="I200" s="82"/>
      <c r="J200" s="82"/>
      <c r="K200" s="82"/>
      <c r="L200" s="82"/>
      <c r="M200" s="82"/>
      <c r="N200" s="82"/>
      <c r="O200" s="82"/>
      <c r="P200" s="82"/>
      <c r="Q200" s="82"/>
      <c r="R200" s="82"/>
    </row>
    <row r="201" spans="1:18" ht="15.75" x14ac:dyDescent="0.25">
      <c r="A201" s="82"/>
      <c r="B201" s="82"/>
      <c r="C201" s="82"/>
      <c r="D201" s="82"/>
      <c r="E201" s="83"/>
      <c r="F201" s="82"/>
      <c r="G201" s="82"/>
      <c r="H201" s="82"/>
      <c r="I201" s="82"/>
      <c r="J201" s="82"/>
      <c r="K201" s="82"/>
      <c r="L201" s="82"/>
      <c r="M201" s="82"/>
      <c r="N201" s="82"/>
      <c r="O201" s="82"/>
      <c r="P201" s="82"/>
      <c r="Q201" s="82"/>
      <c r="R201" s="82"/>
    </row>
    <row r="202" spans="1:18" ht="15.75" x14ac:dyDescent="0.25">
      <c r="A202" s="82"/>
      <c r="B202" s="82"/>
      <c r="C202" s="82"/>
      <c r="D202" s="82"/>
      <c r="E202" s="83"/>
      <c r="F202" s="82"/>
      <c r="G202" s="82"/>
      <c r="H202" s="82"/>
      <c r="I202" s="82"/>
      <c r="J202" s="82"/>
      <c r="K202" s="82"/>
      <c r="L202" s="82"/>
      <c r="M202" s="82"/>
      <c r="N202" s="82"/>
      <c r="O202" s="82"/>
      <c r="P202" s="82"/>
      <c r="Q202" s="82"/>
      <c r="R202" s="82"/>
    </row>
    <row r="203" spans="1:18" ht="15.75" x14ac:dyDescent="0.25">
      <c r="A203" s="82"/>
      <c r="B203" s="82"/>
      <c r="C203" s="82"/>
      <c r="D203" s="82"/>
      <c r="E203" s="83"/>
      <c r="F203" s="82"/>
      <c r="G203" s="82"/>
      <c r="H203" s="82"/>
      <c r="I203" s="82"/>
      <c r="J203" s="82"/>
      <c r="K203" s="82"/>
      <c r="L203" s="82"/>
      <c r="M203" s="82"/>
      <c r="N203" s="82"/>
      <c r="O203" s="82"/>
      <c r="P203" s="82"/>
      <c r="Q203" s="82"/>
      <c r="R203" s="82"/>
    </row>
    <row r="204" spans="1:18" ht="15.75" x14ac:dyDescent="0.25">
      <c r="A204" s="82"/>
      <c r="B204" s="82"/>
      <c r="C204" s="82"/>
      <c r="D204" s="82"/>
      <c r="E204" s="83"/>
      <c r="F204" s="82"/>
      <c r="G204" s="82"/>
      <c r="H204" s="82"/>
      <c r="I204" s="82"/>
      <c r="J204" s="82"/>
      <c r="K204" s="82"/>
      <c r="L204" s="82"/>
      <c r="M204" s="82"/>
      <c r="N204" s="82"/>
      <c r="O204" s="82"/>
      <c r="P204" s="82"/>
      <c r="Q204" s="82"/>
      <c r="R204" s="82"/>
    </row>
    <row r="205" spans="1:18" ht="15.75" x14ac:dyDescent="0.25">
      <c r="A205" s="82"/>
      <c r="B205" s="82"/>
      <c r="C205" s="82"/>
      <c r="D205" s="82"/>
      <c r="E205" s="83"/>
      <c r="F205" s="82"/>
      <c r="G205" s="82"/>
      <c r="H205" s="82"/>
      <c r="I205" s="82"/>
      <c r="J205" s="82"/>
      <c r="K205" s="82"/>
      <c r="L205" s="82"/>
      <c r="M205" s="82"/>
      <c r="N205" s="82"/>
      <c r="O205" s="82"/>
      <c r="P205" s="82"/>
      <c r="Q205" s="82"/>
      <c r="R205" s="82"/>
    </row>
    <row r="206" spans="1:18" ht="15.75" x14ac:dyDescent="0.25">
      <c r="A206" s="82"/>
      <c r="B206" s="82"/>
      <c r="C206" s="82"/>
      <c r="D206" s="82"/>
      <c r="E206" s="83"/>
      <c r="F206" s="82"/>
      <c r="G206" s="82"/>
      <c r="H206" s="82"/>
      <c r="I206" s="82"/>
      <c r="J206" s="82"/>
      <c r="K206" s="82"/>
      <c r="L206" s="82"/>
      <c r="M206" s="82"/>
      <c r="N206" s="82"/>
      <c r="O206" s="82"/>
      <c r="P206" s="82"/>
      <c r="Q206" s="82"/>
      <c r="R206" s="82"/>
    </row>
    <row r="207" spans="1:18" ht="15.75" x14ac:dyDescent="0.25">
      <c r="A207" s="82"/>
      <c r="B207" s="82"/>
      <c r="C207" s="82"/>
      <c r="D207" s="82"/>
      <c r="E207" s="83"/>
      <c r="F207" s="82"/>
      <c r="G207" s="82"/>
      <c r="H207" s="82"/>
      <c r="I207" s="82"/>
      <c r="J207" s="82"/>
      <c r="K207" s="82"/>
      <c r="L207" s="82"/>
      <c r="M207" s="82"/>
      <c r="N207" s="82"/>
      <c r="O207" s="82"/>
      <c r="P207" s="82"/>
      <c r="Q207" s="82"/>
      <c r="R207" s="82"/>
    </row>
    <row r="208" spans="1:18" ht="15.75" x14ac:dyDescent="0.25">
      <c r="A208" s="82"/>
      <c r="B208" s="82"/>
      <c r="C208" s="82"/>
      <c r="D208" s="82"/>
      <c r="E208" s="83"/>
      <c r="F208" s="82"/>
      <c r="G208" s="82"/>
      <c r="H208" s="82"/>
      <c r="I208" s="82"/>
      <c r="J208" s="82"/>
      <c r="K208" s="82"/>
      <c r="L208" s="82"/>
      <c r="M208" s="82"/>
      <c r="N208" s="82"/>
      <c r="O208" s="82"/>
      <c r="P208" s="82"/>
      <c r="Q208" s="82"/>
      <c r="R208" s="82"/>
    </row>
    <row r="209" spans="1:18" ht="15.75" x14ac:dyDescent="0.25">
      <c r="A209" s="82"/>
      <c r="B209" s="82"/>
      <c r="C209" s="82"/>
      <c r="D209" s="82"/>
      <c r="E209" s="83"/>
      <c r="F209" s="82"/>
      <c r="G209" s="82"/>
      <c r="H209" s="82"/>
      <c r="I209" s="82"/>
      <c r="J209" s="82"/>
      <c r="K209" s="82"/>
      <c r="L209" s="82"/>
      <c r="M209" s="82"/>
      <c r="N209" s="82"/>
      <c r="O209" s="82"/>
      <c r="P209" s="82"/>
      <c r="Q209" s="82"/>
      <c r="R209" s="82"/>
    </row>
    <row r="210" spans="1:18" ht="15.75" x14ac:dyDescent="0.25">
      <c r="A210" s="82"/>
      <c r="B210" s="82"/>
      <c r="C210" s="82"/>
      <c r="D210" s="82"/>
      <c r="E210" s="83"/>
      <c r="F210" s="82"/>
      <c r="G210" s="82"/>
      <c r="H210" s="82"/>
      <c r="I210" s="82"/>
      <c r="J210" s="82"/>
      <c r="K210" s="82"/>
      <c r="L210" s="82"/>
      <c r="M210" s="82"/>
      <c r="N210" s="82"/>
      <c r="O210" s="82"/>
      <c r="P210" s="82"/>
      <c r="Q210" s="82"/>
      <c r="R210" s="82"/>
    </row>
    <row r="211" spans="1:18" ht="15.75" x14ac:dyDescent="0.25">
      <c r="A211" s="82"/>
      <c r="B211" s="82"/>
      <c r="C211" s="82"/>
      <c r="D211" s="82"/>
      <c r="E211" s="83"/>
      <c r="F211" s="82"/>
      <c r="G211" s="82"/>
      <c r="H211" s="82"/>
      <c r="I211" s="82"/>
      <c r="J211" s="82"/>
      <c r="K211" s="82"/>
      <c r="L211" s="82"/>
      <c r="M211" s="82"/>
      <c r="N211" s="82"/>
      <c r="O211" s="82"/>
      <c r="P211" s="82"/>
      <c r="Q211" s="82"/>
      <c r="R211" s="82"/>
    </row>
    <row r="212" spans="1:18" ht="15.75" x14ac:dyDescent="0.25">
      <c r="A212" s="82"/>
      <c r="B212" s="82"/>
      <c r="C212" s="82"/>
      <c r="D212" s="82"/>
      <c r="E212" s="83"/>
      <c r="F212" s="82"/>
      <c r="G212" s="82"/>
      <c r="H212" s="82"/>
      <c r="I212" s="82"/>
      <c r="J212" s="82"/>
      <c r="K212" s="82"/>
      <c r="L212" s="82"/>
      <c r="M212" s="82"/>
      <c r="N212" s="82"/>
      <c r="O212" s="82"/>
      <c r="P212" s="82"/>
      <c r="Q212" s="82"/>
      <c r="R212" s="82"/>
    </row>
    <row r="213" spans="1:18" ht="15.75" x14ac:dyDescent="0.25">
      <c r="A213" s="82"/>
      <c r="B213" s="82"/>
      <c r="C213" s="82"/>
      <c r="D213" s="82"/>
      <c r="E213" s="83"/>
      <c r="F213" s="82"/>
      <c r="G213" s="82"/>
      <c r="H213" s="82"/>
      <c r="I213" s="82"/>
      <c r="J213" s="82"/>
      <c r="K213" s="82"/>
      <c r="L213" s="82"/>
      <c r="M213" s="82"/>
      <c r="N213" s="82"/>
      <c r="O213" s="82"/>
      <c r="P213" s="82"/>
      <c r="Q213" s="82"/>
      <c r="R213" s="82"/>
    </row>
    <row r="214" spans="1:18" ht="15.75" x14ac:dyDescent="0.25">
      <c r="A214" s="82"/>
      <c r="B214" s="82"/>
      <c r="C214" s="82"/>
      <c r="D214" s="82"/>
      <c r="E214" s="83"/>
      <c r="F214" s="82"/>
      <c r="G214" s="82"/>
      <c r="H214" s="82"/>
      <c r="I214" s="82"/>
      <c r="J214" s="82"/>
      <c r="K214" s="82"/>
      <c r="L214" s="82"/>
      <c r="M214" s="82"/>
      <c r="N214" s="82"/>
      <c r="O214" s="82"/>
      <c r="P214" s="82"/>
      <c r="Q214" s="82"/>
      <c r="R214" s="82"/>
    </row>
    <row r="215" spans="1:18" ht="15.75" x14ac:dyDescent="0.25">
      <c r="A215" s="82"/>
      <c r="B215" s="82"/>
      <c r="C215" s="82"/>
      <c r="D215" s="82"/>
      <c r="E215" s="83"/>
      <c r="F215" s="82"/>
      <c r="G215" s="82"/>
      <c r="H215" s="82"/>
      <c r="I215" s="82"/>
      <c r="J215" s="82"/>
      <c r="K215" s="82"/>
      <c r="L215" s="82"/>
      <c r="M215" s="82"/>
      <c r="N215" s="82"/>
      <c r="O215" s="82"/>
      <c r="P215" s="82"/>
      <c r="Q215" s="82"/>
      <c r="R215" s="82"/>
    </row>
    <row r="216" spans="1:18" ht="15.75" x14ac:dyDescent="0.25">
      <c r="A216" s="82"/>
      <c r="B216" s="82"/>
      <c r="C216" s="82"/>
      <c r="D216" s="82"/>
      <c r="E216" s="83"/>
      <c r="F216" s="82"/>
      <c r="G216" s="82"/>
      <c r="H216" s="82"/>
      <c r="I216" s="82"/>
      <c r="J216" s="82"/>
      <c r="K216" s="82"/>
      <c r="L216" s="82"/>
      <c r="M216" s="82"/>
      <c r="N216" s="82"/>
      <c r="O216" s="82"/>
      <c r="P216" s="82"/>
      <c r="Q216" s="82"/>
      <c r="R216" s="82"/>
    </row>
    <row r="217" spans="1:18" ht="15.75" x14ac:dyDescent="0.25">
      <c r="A217" s="82"/>
      <c r="B217" s="82"/>
      <c r="C217" s="82"/>
      <c r="D217" s="82"/>
      <c r="E217" s="83"/>
      <c r="F217" s="82"/>
      <c r="G217" s="82"/>
      <c r="H217" s="82"/>
      <c r="I217" s="82"/>
      <c r="J217" s="82"/>
      <c r="K217" s="82"/>
      <c r="L217" s="82"/>
      <c r="M217" s="82"/>
      <c r="N217" s="82"/>
      <c r="O217" s="82"/>
      <c r="P217" s="82"/>
      <c r="Q217" s="82"/>
      <c r="R217" s="82"/>
    </row>
    <row r="218" spans="1:18" ht="15.75" x14ac:dyDescent="0.25">
      <c r="A218" s="82"/>
      <c r="B218" s="82"/>
      <c r="C218" s="82"/>
      <c r="D218" s="82"/>
      <c r="E218" s="83"/>
      <c r="F218" s="82"/>
      <c r="G218" s="82"/>
      <c r="H218" s="82"/>
      <c r="I218" s="82"/>
      <c r="J218" s="82"/>
      <c r="K218" s="82"/>
      <c r="L218" s="82"/>
      <c r="M218" s="82"/>
      <c r="N218" s="82"/>
      <c r="O218" s="82"/>
      <c r="P218" s="82"/>
      <c r="Q218" s="82"/>
      <c r="R218" s="82"/>
    </row>
    <row r="219" spans="1:18" ht="15.75" x14ac:dyDescent="0.25">
      <c r="A219" s="82"/>
      <c r="B219" s="82"/>
      <c r="C219" s="82"/>
      <c r="D219" s="82"/>
      <c r="E219" s="83"/>
      <c r="F219" s="82"/>
      <c r="G219" s="82"/>
      <c r="H219" s="82"/>
      <c r="I219" s="82"/>
      <c r="J219" s="82"/>
      <c r="K219" s="82"/>
      <c r="L219" s="82"/>
      <c r="M219" s="82"/>
      <c r="N219" s="82"/>
      <c r="O219" s="82"/>
      <c r="P219" s="82"/>
      <c r="Q219" s="82"/>
      <c r="R219" s="82"/>
    </row>
    <row r="220" spans="1:18" ht="15.75" x14ac:dyDescent="0.25">
      <c r="A220" s="82"/>
      <c r="B220" s="82"/>
      <c r="C220" s="82"/>
      <c r="D220" s="82"/>
      <c r="E220" s="83"/>
      <c r="F220" s="82"/>
      <c r="G220" s="82"/>
      <c r="H220" s="82"/>
      <c r="I220" s="82"/>
      <c r="J220" s="82"/>
      <c r="K220" s="82"/>
      <c r="L220" s="82"/>
      <c r="M220" s="82"/>
      <c r="N220" s="82"/>
      <c r="O220" s="82"/>
      <c r="P220" s="82"/>
      <c r="Q220" s="82"/>
      <c r="R220" s="82"/>
    </row>
    <row r="221" spans="1:18" ht="15.75" x14ac:dyDescent="0.25">
      <c r="A221" s="82"/>
      <c r="B221" s="82"/>
      <c r="C221" s="82"/>
      <c r="D221" s="82"/>
      <c r="E221" s="83"/>
      <c r="F221" s="82"/>
      <c r="G221" s="82"/>
      <c r="H221" s="82"/>
      <c r="I221" s="82"/>
      <c r="J221" s="82"/>
      <c r="K221" s="82"/>
      <c r="L221" s="82"/>
      <c r="M221" s="82"/>
      <c r="N221" s="82"/>
      <c r="O221" s="82"/>
      <c r="P221" s="82"/>
      <c r="Q221" s="82"/>
      <c r="R221" s="82"/>
    </row>
    <row r="222" spans="1:18" ht="15.75" x14ac:dyDescent="0.25">
      <c r="A222" s="82"/>
      <c r="B222" s="82"/>
      <c r="C222" s="82"/>
      <c r="D222" s="82"/>
      <c r="E222" s="83"/>
      <c r="F222" s="82"/>
      <c r="G222" s="82"/>
      <c r="H222" s="82"/>
      <c r="I222" s="82"/>
      <c r="J222" s="82"/>
      <c r="K222" s="82"/>
      <c r="L222" s="82"/>
      <c r="M222" s="82"/>
      <c r="N222" s="82"/>
      <c r="O222" s="82"/>
      <c r="P222" s="82"/>
      <c r="Q222" s="82"/>
      <c r="R222" s="82"/>
    </row>
    <row r="223" spans="1:18" ht="15.75" x14ac:dyDescent="0.25">
      <c r="A223" s="82"/>
      <c r="B223" s="82"/>
      <c r="C223" s="82"/>
      <c r="D223" s="82"/>
      <c r="E223" s="83"/>
      <c r="F223" s="82"/>
      <c r="G223" s="82"/>
      <c r="H223" s="82"/>
      <c r="I223" s="82"/>
      <c r="J223" s="82"/>
      <c r="K223" s="82"/>
      <c r="L223" s="82"/>
      <c r="M223" s="82"/>
      <c r="N223" s="82"/>
      <c r="O223" s="82"/>
      <c r="P223" s="82"/>
      <c r="Q223" s="82"/>
      <c r="R223" s="82"/>
    </row>
    <row r="224" spans="1:18" ht="15.75" x14ac:dyDescent="0.25">
      <c r="A224" s="82"/>
      <c r="B224" s="82"/>
      <c r="C224" s="82"/>
      <c r="D224" s="82"/>
      <c r="E224" s="83"/>
      <c r="F224" s="82"/>
      <c r="G224" s="82"/>
      <c r="H224" s="82"/>
      <c r="I224" s="82"/>
      <c r="J224" s="82"/>
      <c r="K224" s="82"/>
      <c r="L224" s="82"/>
      <c r="M224" s="82"/>
      <c r="N224" s="82"/>
      <c r="O224" s="82"/>
      <c r="P224" s="82"/>
      <c r="Q224" s="82"/>
      <c r="R224" s="82"/>
    </row>
    <row r="225" spans="1:18" ht="15.75" x14ac:dyDescent="0.25">
      <c r="A225" s="82"/>
      <c r="B225" s="82"/>
      <c r="C225" s="82"/>
      <c r="D225" s="82"/>
      <c r="E225" s="83"/>
      <c r="F225" s="82"/>
      <c r="G225" s="82"/>
      <c r="H225" s="82"/>
      <c r="I225" s="82"/>
      <c r="J225" s="82"/>
      <c r="K225" s="82"/>
      <c r="L225" s="82"/>
      <c r="M225" s="82"/>
      <c r="N225" s="82"/>
      <c r="O225" s="82"/>
      <c r="P225" s="82"/>
      <c r="Q225" s="82"/>
      <c r="R225" s="82"/>
    </row>
    <row r="226" spans="1:18" ht="15.75" x14ac:dyDescent="0.25">
      <c r="A226" s="82"/>
      <c r="B226" s="82"/>
      <c r="C226" s="82"/>
      <c r="D226" s="82"/>
      <c r="E226" s="83"/>
      <c r="F226" s="82"/>
      <c r="G226" s="82"/>
      <c r="H226" s="82"/>
      <c r="I226" s="82"/>
      <c r="J226" s="82"/>
      <c r="K226" s="82"/>
      <c r="L226" s="82"/>
      <c r="M226" s="82"/>
      <c r="N226" s="82"/>
      <c r="O226" s="82"/>
      <c r="P226" s="82"/>
      <c r="Q226" s="82"/>
      <c r="R226" s="82"/>
    </row>
    <row r="227" spans="1:18" ht="15.75" x14ac:dyDescent="0.25">
      <c r="A227" s="82"/>
      <c r="B227" s="82"/>
      <c r="C227" s="82"/>
      <c r="D227" s="82"/>
      <c r="E227" s="83"/>
      <c r="F227" s="82"/>
      <c r="G227" s="82"/>
      <c r="H227" s="82"/>
      <c r="I227" s="82"/>
      <c r="J227" s="82"/>
      <c r="K227" s="82"/>
      <c r="L227" s="82"/>
      <c r="M227" s="82"/>
      <c r="N227" s="82"/>
      <c r="O227" s="82"/>
      <c r="P227" s="82"/>
      <c r="Q227" s="82"/>
      <c r="R227" s="82"/>
    </row>
    <row r="228" spans="1:18" ht="15.75" x14ac:dyDescent="0.25">
      <c r="A228" s="82"/>
      <c r="B228" s="82"/>
      <c r="C228" s="82"/>
      <c r="D228" s="82"/>
      <c r="E228" s="83"/>
      <c r="F228" s="82"/>
      <c r="G228" s="82"/>
      <c r="H228" s="82"/>
      <c r="I228" s="82"/>
      <c r="J228" s="82"/>
      <c r="K228" s="82"/>
      <c r="L228" s="82"/>
      <c r="M228" s="82"/>
      <c r="N228" s="82"/>
      <c r="O228" s="82"/>
      <c r="P228" s="82"/>
      <c r="Q228" s="82"/>
      <c r="R228" s="82"/>
    </row>
    <row r="229" spans="1:18" ht="15.75" x14ac:dyDescent="0.25">
      <c r="A229" s="82"/>
      <c r="B229" s="82"/>
      <c r="C229" s="82"/>
      <c r="D229" s="82"/>
      <c r="E229" s="83"/>
      <c r="F229" s="82"/>
      <c r="G229" s="82"/>
      <c r="H229" s="82"/>
      <c r="I229" s="82"/>
      <c r="J229" s="82"/>
      <c r="K229" s="82"/>
      <c r="L229" s="82"/>
      <c r="M229" s="82"/>
      <c r="N229" s="82"/>
      <c r="O229" s="82"/>
      <c r="P229" s="82"/>
      <c r="Q229" s="82"/>
      <c r="R229" s="82"/>
    </row>
    <row r="230" spans="1:18" ht="15.75" x14ac:dyDescent="0.25">
      <c r="A230" s="82"/>
      <c r="B230" s="82"/>
      <c r="C230" s="82"/>
      <c r="D230" s="82"/>
      <c r="E230" s="83"/>
      <c r="F230" s="82"/>
      <c r="G230" s="82"/>
      <c r="H230" s="82"/>
      <c r="I230" s="82"/>
      <c r="J230" s="82"/>
      <c r="K230" s="82"/>
      <c r="L230" s="82"/>
      <c r="M230" s="82"/>
      <c r="N230" s="82"/>
      <c r="O230" s="82"/>
      <c r="P230" s="82"/>
      <c r="Q230" s="82"/>
      <c r="R230" s="82"/>
    </row>
    <row r="231" spans="1:18" ht="15.75" x14ac:dyDescent="0.25">
      <c r="A231" s="82"/>
      <c r="B231" s="82"/>
      <c r="C231" s="82"/>
      <c r="D231" s="82"/>
      <c r="E231" s="83"/>
      <c r="F231" s="82"/>
      <c r="G231" s="82"/>
      <c r="H231" s="82"/>
      <c r="I231" s="82"/>
      <c r="J231" s="82"/>
      <c r="K231" s="82"/>
      <c r="L231" s="82"/>
      <c r="M231" s="82"/>
      <c r="N231" s="82"/>
      <c r="O231" s="82"/>
      <c r="P231" s="82"/>
      <c r="Q231" s="82"/>
      <c r="R231" s="82"/>
    </row>
    <row r="232" spans="1:18" ht="15.75" x14ac:dyDescent="0.25">
      <c r="A232" s="82"/>
      <c r="B232" s="82"/>
      <c r="C232" s="82"/>
      <c r="D232" s="82"/>
      <c r="E232" s="83"/>
      <c r="F232" s="82"/>
      <c r="G232" s="82"/>
      <c r="H232" s="82"/>
      <c r="I232" s="82"/>
      <c r="J232" s="82"/>
      <c r="K232" s="82"/>
      <c r="L232" s="82"/>
      <c r="M232" s="82"/>
      <c r="N232" s="82"/>
      <c r="O232" s="82"/>
      <c r="P232" s="82"/>
      <c r="Q232" s="82"/>
      <c r="R232" s="82"/>
    </row>
    <row r="233" spans="1:18" ht="15.75" x14ac:dyDescent="0.25">
      <c r="A233" s="82"/>
      <c r="B233" s="82"/>
      <c r="C233" s="82"/>
      <c r="D233" s="82"/>
      <c r="E233" s="83"/>
      <c r="F233" s="82"/>
      <c r="G233" s="82"/>
      <c r="H233" s="82"/>
      <c r="I233" s="82"/>
      <c r="J233" s="82"/>
      <c r="K233" s="82"/>
      <c r="L233" s="82"/>
      <c r="M233" s="82"/>
      <c r="N233" s="82"/>
      <c r="O233" s="82"/>
      <c r="P233" s="82"/>
      <c r="Q233" s="82"/>
      <c r="R233" s="82"/>
    </row>
    <row r="234" spans="1:18" ht="15.75" x14ac:dyDescent="0.25">
      <c r="A234" s="82"/>
      <c r="B234" s="82"/>
      <c r="C234" s="82"/>
      <c r="D234" s="82"/>
      <c r="E234" s="83"/>
      <c r="F234" s="82"/>
      <c r="G234" s="82"/>
      <c r="H234" s="82"/>
      <c r="I234" s="82"/>
      <c r="J234" s="82"/>
      <c r="K234" s="82"/>
      <c r="L234" s="82"/>
      <c r="M234" s="82"/>
      <c r="N234" s="82"/>
      <c r="O234" s="82"/>
      <c r="P234" s="82"/>
      <c r="Q234" s="82"/>
      <c r="R234" s="82"/>
    </row>
    <row r="235" spans="1:18" ht="15.75" x14ac:dyDescent="0.25">
      <c r="A235" s="82"/>
      <c r="B235" s="82"/>
      <c r="C235" s="82"/>
      <c r="D235" s="82"/>
      <c r="E235" s="83"/>
      <c r="F235" s="82"/>
      <c r="G235" s="82"/>
      <c r="H235" s="82"/>
      <c r="I235" s="82"/>
      <c r="J235" s="82"/>
      <c r="K235" s="82"/>
      <c r="L235" s="82"/>
      <c r="M235" s="82"/>
      <c r="N235" s="82"/>
      <c r="O235" s="82"/>
      <c r="P235" s="82"/>
      <c r="Q235" s="82"/>
      <c r="R235" s="82"/>
    </row>
    <row r="236" spans="1:18" ht="15.75" x14ac:dyDescent="0.25">
      <c r="A236" s="82"/>
      <c r="B236" s="82"/>
      <c r="C236" s="82"/>
      <c r="D236" s="82"/>
      <c r="E236" s="83"/>
      <c r="F236" s="82"/>
      <c r="G236" s="82"/>
      <c r="H236" s="82"/>
      <c r="I236" s="82"/>
      <c r="J236" s="82"/>
      <c r="K236" s="82"/>
      <c r="L236" s="82"/>
      <c r="M236" s="82"/>
      <c r="N236" s="82"/>
      <c r="O236" s="82"/>
      <c r="P236" s="82"/>
      <c r="Q236" s="82"/>
      <c r="R236" s="82"/>
    </row>
    <row r="237" spans="1:18" ht="15.75" x14ac:dyDescent="0.25">
      <c r="A237" s="82"/>
      <c r="B237" s="82"/>
      <c r="C237" s="82"/>
      <c r="D237" s="82"/>
      <c r="E237" s="83"/>
      <c r="F237" s="82"/>
      <c r="G237" s="82"/>
      <c r="H237" s="82"/>
      <c r="I237" s="82"/>
      <c r="J237" s="82"/>
      <c r="K237" s="82"/>
      <c r="L237" s="82"/>
      <c r="M237" s="82"/>
      <c r="N237" s="82"/>
      <c r="O237" s="82"/>
      <c r="P237" s="82"/>
      <c r="Q237" s="82"/>
      <c r="R237" s="82"/>
    </row>
    <row r="238" spans="1:18" ht="15.75" x14ac:dyDescent="0.25">
      <c r="A238" s="82"/>
      <c r="B238" s="82"/>
      <c r="C238" s="82"/>
      <c r="D238" s="82"/>
      <c r="E238" s="83"/>
      <c r="F238" s="82"/>
      <c r="G238" s="82"/>
      <c r="H238" s="82"/>
      <c r="I238" s="82"/>
      <c r="J238" s="82"/>
      <c r="K238" s="82"/>
      <c r="L238" s="82"/>
      <c r="M238" s="82"/>
      <c r="N238" s="82"/>
      <c r="O238" s="82"/>
      <c r="P238" s="82"/>
      <c r="Q238" s="82"/>
      <c r="R238" s="82"/>
    </row>
    <row r="239" spans="1:18" ht="15.75" x14ac:dyDescent="0.25">
      <c r="A239" s="82"/>
      <c r="B239" s="82"/>
      <c r="C239" s="82"/>
      <c r="D239" s="82"/>
      <c r="E239" s="83"/>
      <c r="F239" s="82"/>
      <c r="G239" s="82"/>
      <c r="H239" s="82"/>
      <c r="I239" s="82"/>
      <c r="J239" s="82"/>
      <c r="K239" s="82"/>
      <c r="L239" s="82"/>
      <c r="M239" s="82"/>
      <c r="N239" s="82"/>
      <c r="O239" s="82"/>
      <c r="P239" s="82"/>
      <c r="Q239" s="82"/>
      <c r="R239" s="82"/>
    </row>
    <row r="240" spans="1:18" ht="15.75" x14ac:dyDescent="0.25">
      <c r="A240" s="82"/>
      <c r="B240" s="82"/>
      <c r="C240" s="82"/>
      <c r="D240" s="82"/>
      <c r="E240" s="83"/>
      <c r="F240" s="82"/>
      <c r="G240" s="82"/>
      <c r="H240" s="82"/>
      <c r="I240" s="82"/>
      <c r="J240" s="82"/>
      <c r="K240" s="82"/>
      <c r="L240" s="82"/>
      <c r="M240" s="82"/>
      <c r="N240" s="82"/>
      <c r="O240" s="82"/>
      <c r="P240" s="82"/>
      <c r="Q240" s="82"/>
      <c r="R240" s="82"/>
    </row>
    <row r="241" spans="1:18" ht="15.75" x14ac:dyDescent="0.25">
      <c r="A241" s="82"/>
      <c r="B241" s="82"/>
      <c r="C241" s="82"/>
      <c r="D241" s="82"/>
      <c r="E241" s="83"/>
      <c r="F241" s="82"/>
      <c r="G241" s="82"/>
      <c r="H241" s="82"/>
      <c r="I241" s="82"/>
      <c r="J241" s="82"/>
      <c r="K241" s="82"/>
      <c r="L241" s="82"/>
      <c r="M241" s="82"/>
      <c r="N241" s="82"/>
      <c r="O241" s="82"/>
      <c r="P241" s="82"/>
      <c r="Q241" s="82"/>
      <c r="R241" s="82"/>
    </row>
    <row r="242" spans="1:18" ht="15.75" x14ac:dyDescent="0.25">
      <c r="A242" s="82"/>
      <c r="B242" s="82"/>
      <c r="C242" s="82"/>
      <c r="D242" s="82"/>
      <c r="E242" s="83"/>
      <c r="F242" s="82"/>
      <c r="G242" s="82"/>
      <c r="H242" s="82"/>
      <c r="I242" s="82"/>
      <c r="J242" s="82"/>
      <c r="K242" s="82"/>
      <c r="L242" s="82"/>
      <c r="M242" s="82"/>
      <c r="N242" s="82"/>
      <c r="O242" s="82"/>
      <c r="P242" s="82"/>
      <c r="Q242" s="82"/>
      <c r="R242" s="82"/>
    </row>
    <row r="243" spans="1:18" ht="15.75" x14ac:dyDescent="0.25">
      <c r="A243" s="82"/>
      <c r="B243" s="82"/>
      <c r="C243" s="82"/>
      <c r="D243" s="82"/>
      <c r="E243" s="83"/>
      <c r="F243" s="82"/>
      <c r="G243" s="82"/>
      <c r="H243" s="82"/>
      <c r="I243" s="82"/>
      <c r="J243" s="82"/>
      <c r="K243" s="82"/>
      <c r="L243" s="82"/>
      <c r="M243" s="82"/>
      <c r="N243" s="82"/>
      <c r="O243" s="82"/>
      <c r="P243" s="82"/>
      <c r="Q243" s="82"/>
      <c r="R243" s="82"/>
    </row>
    <row r="244" spans="1:18" ht="15.75" x14ac:dyDescent="0.25">
      <c r="A244" s="82"/>
      <c r="B244" s="82"/>
      <c r="C244" s="82"/>
      <c r="D244" s="82"/>
      <c r="E244" s="83"/>
      <c r="F244" s="82"/>
      <c r="G244" s="82"/>
      <c r="H244" s="82"/>
      <c r="I244" s="82"/>
      <c r="J244" s="82"/>
      <c r="K244" s="82"/>
      <c r="L244" s="82"/>
      <c r="M244" s="82"/>
      <c r="N244" s="82"/>
      <c r="O244" s="82"/>
      <c r="P244" s="82"/>
      <c r="Q244" s="82"/>
      <c r="R244" s="82"/>
    </row>
    <row r="245" spans="1:18" ht="15.75" x14ac:dyDescent="0.25">
      <c r="A245" s="82"/>
      <c r="B245" s="82"/>
      <c r="C245" s="82"/>
      <c r="D245" s="82"/>
      <c r="E245" s="83"/>
      <c r="F245" s="82"/>
      <c r="G245" s="82"/>
      <c r="H245" s="82"/>
      <c r="I245" s="82"/>
      <c r="J245" s="82"/>
      <c r="K245" s="82"/>
      <c r="L245" s="82"/>
      <c r="M245" s="82"/>
      <c r="N245" s="82"/>
      <c r="O245" s="82"/>
      <c r="P245" s="82"/>
      <c r="Q245" s="82"/>
      <c r="R245" s="82"/>
    </row>
    <row r="246" spans="1:18" ht="15.75" x14ac:dyDescent="0.25">
      <c r="A246" s="82"/>
      <c r="B246" s="82"/>
      <c r="C246" s="82"/>
      <c r="D246" s="82"/>
      <c r="E246" s="83"/>
      <c r="F246" s="82"/>
      <c r="G246" s="82"/>
      <c r="H246" s="82"/>
      <c r="I246" s="82"/>
      <c r="J246" s="82"/>
      <c r="K246" s="82"/>
      <c r="L246" s="82"/>
      <c r="M246" s="82"/>
      <c r="N246" s="82"/>
      <c r="O246" s="82"/>
      <c r="P246" s="82"/>
      <c r="Q246" s="82"/>
      <c r="R246" s="82"/>
    </row>
    <row r="247" spans="1:18" ht="15.75" x14ac:dyDescent="0.25">
      <c r="A247" s="82"/>
      <c r="B247" s="82"/>
      <c r="C247" s="82"/>
      <c r="D247" s="82"/>
      <c r="E247" s="83"/>
      <c r="F247" s="82"/>
      <c r="G247" s="82"/>
      <c r="H247" s="82"/>
      <c r="I247" s="82"/>
      <c r="J247" s="82"/>
      <c r="K247" s="82"/>
      <c r="L247" s="82"/>
      <c r="M247" s="82"/>
      <c r="N247" s="82"/>
      <c r="O247" s="82"/>
      <c r="P247" s="82"/>
      <c r="Q247" s="82"/>
      <c r="R247" s="82"/>
    </row>
    <row r="248" spans="1:18" ht="15.75" x14ac:dyDescent="0.25">
      <c r="A248" s="82"/>
      <c r="B248" s="82"/>
      <c r="C248" s="82"/>
      <c r="D248" s="82"/>
      <c r="E248" s="83"/>
      <c r="F248" s="82"/>
      <c r="G248" s="82"/>
      <c r="H248" s="82"/>
      <c r="I248" s="82"/>
      <c r="J248" s="82"/>
      <c r="K248" s="82"/>
      <c r="L248" s="82"/>
      <c r="M248" s="82"/>
      <c r="N248" s="82"/>
      <c r="O248" s="82"/>
      <c r="P248" s="82"/>
      <c r="Q248" s="82"/>
      <c r="R248" s="82"/>
    </row>
    <row r="249" spans="1:18" ht="15.75" x14ac:dyDescent="0.25">
      <c r="A249" s="82"/>
      <c r="B249" s="82"/>
      <c r="C249" s="82"/>
      <c r="D249" s="82"/>
      <c r="E249" s="83"/>
      <c r="F249" s="82"/>
      <c r="G249" s="82"/>
      <c r="H249" s="82"/>
      <c r="I249" s="82"/>
      <c r="J249" s="82"/>
      <c r="K249" s="82"/>
      <c r="L249" s="82"/>
      <c r="M249" s="82"/>
      <c r="N249" s="82"/>
      <c r="O249" s="82"/>
      <c r="P249" s="82"/>
      <c r="Q249" s="82"/>
      <c r="R249" s="82"/>
    </row>
    <row r="250" spans="1:18" ht="15.75" x14ac:dyDescent="0.25">
      <c r="A250" s="82"/>
      <c r="B250" s="82"/>
      <c r="C250" s="82"/>
      <c r="D250" s="82"/>
      <c r="E250" s="83"/>
      <c r="F250" s="82"/>
      <c r="G250" s="82"/>
      <c r="H250" s="82"/>
      <c r="I250" s="82"/>
      <c r="J250" s="82"/>
      <c r="K250" s="82"/>
      <c r="L250" s="82"/>
      <c r="M250" s="82"/>
      <c r="N250" s="82"/>
      <c r="O250" s="82"/>
      <c r="P250" s="82"/>
      <c r="Q250" s="82"/>
      <c r="R250" s="82"/>
    </row>
    <row r="251" spans="1:18" ht="15.75" x14ac:dyDescent="0.25">
      <c r="A251" s="82"/>
      <c r="B251" s="82"/>
      <c r="C251" s="82"/>
      <c r="D251" s="82"/>
      <c r="E251" s="83"/>
      <c r="F251" s="82"/>
      <c r="G251" s="82"/>
      <c r="H251" s="82"/>
      <c r="I251" s="82"/>
      <c r="J251" s="82"/>
      <c r="K251" s="82"/>
      <c r="L251" s="82"/>
      <c r="M251" s="82"/>
      <c r="N251" s="82"/>
      <c r="O251" s="82"/>
      <c r="P251" s="82"/>
      <c r="Q251" s="82"/>
      <c r="R251" s="82"/>
    </row>
    <row r="252" spans="1:18" ht="15.75" x14ac:dyDescent="0.25">
      <c r="A252" s="82"/>
      <c r="B252" s="82"/>
      <c r="C252" s="82"/>
      <c r="D252" s="82"/>
      <c r="E252" s="83"/>
      <c r="F252" s="82"/>
      <c r="G252" s="82"/>
      <c r="H252" s="82"/>
      <c r="I252" s="82"/>
      <c r="J252" s="82"/>
      <c r="K252" s="82"/>
      <c r="L252" s="82"/>
      <c r="M252" s="82"/>
      <c r="N252" s="82"/>
      <c r="O252" s="82"/>
      <c r="P252" s="82"/>
      <c r="Q252" s="82"/>
      <c r="R252" s="82"/>
    </row>
    <row r="253" spans="1:18" ht="15.75" x14ac:dyDescent="0.25">
      <c r="A253" s="82"/>
      <c r="B253" s="82"/>
      <c r="C253" s="82"/>
      <c r="D253" s="82"/>
      <c r="E253" s="83"/>
      <c r="F253" s="82"/>
      <c r="G253" s="82"/>
      <c r="H253" s="82"/>
      <c r="I253" s="82"/>
      <c r="J253" s="82"/>
      <c r="K253" s="82"/>
      <c r="L253" s="82"/>
      <c r="M253" s="82"/>
      <c r="N253" s="82"/>
      <c r="O253" s="82"/>
      <c r="P253" s="82"/>
      <c r="Q253" s="82"/>
      <c r="R253" s="82"/>
    </row>
    <row r="254" spans="1:18" ht="15.75" x14ac:dyDescent="0.25">
      <c r="A254" s="82"/>
      <c r="B254" s="82"/>
      <c r="C254" s="82"/>
      <c r="D254" s="82"/>
      <c r="E254" s="83"/>
      <c r="F254" s="82"/>
      <c r="G254" s="82"/>
      <c r="H254" s="82"/>
      <c r="I254" s="82"/>
      <c r="J254" s="82"/>
      <c r="K254" s="82"/>
      <c r="L254" s="82"/>
      <c r="M254" s="82"/>
      <c r="N254" s="82"/>
      <c r="O254" s="82"/>
      <c r="P254" s="82"/>
      <c r="Q254" s="82"/>
      <c r="R254" s="82"/>
    </row>
    <row r="255" spans="1:18" ht="15.75" x14ac:dyDescent="0.25">
      <c r="A255" s="82"/>
      <c r="B255" s="82"/>
      <c r="C255" s="82"/>
      <c r="D255" s="82"/>
      <c r="E255" s="83"/>
      <c r="F255" s="82"/>
      <c r="G255" s="82"/>
      <c r="H255" s="82"/>
      <c r="I255" s="82"/>
      <c r="J255" s="82"/>
      <c r="K255" s="82"/>
      <c r="L255" s="82"/>
      <c r="M255" s="82"/>
      <c r="N255" s="82"/>
      <c r="O255" s="82"/>
      <c r="P255" s="82"/>
      <c r="Q255" s="82"/>
      <c r="R255" s="82"/>
    </row>
    <row r="256" spans="1:18" ht="15.75" x14ac:dyDescent="0.25">
      <c r="A256" s="82"/>
      <c r="B256" s="82"/>
      <c r="C256" s="82"/>
      <c r="D256" s="82"/>
      <c r="E256" s="83"/>
      <c r="F256" s="82"/>
      <c r="G256" s="82"/>
      <c r="H256" s="82"/>
      <c r="I256" s="82"/>
      <c r="J256" s="82"/>
      <c r="K256" s="82"/>
      <c r="L256" s="82"/>
      <c r="M256" s="82"/>
      <c r="N256" s="82"/>
      <c r="O256" s="82"/>
      <c r="P256" s="82"/>
      <c r="Q256" s="82"/>
      <c r="R256" s="82"/>
    </row>
    <row r="257" spans="1:18" ht="15.75" x14ac:dyDescent="0.25">
      <c r="A257" s="82"/>
      <c r="B257" s="82"/>
      <c r="C257" s="82"/>
      <c r="D257" s="82"/>
      <c r="E257" s="83"/>
      <c r="F257" s="82"/>
      <c r="G257" s="82"/>
      <c r="H257" s="82"/>
      <c r="I257" s="82"/>
      <c r="J257" s="82"/>
      <c r="K257" s="82"/>
      <c r="L257" s="82"/>
      <c r="M257" s="82"/>
      <c r="N257" s="82"/>
      <c r="O257" s="82"/>
      <c r="P257" s="82"/>
      <c r="Q257" s="82"/>
      <c r="R257" s="82"/>
    </row>
    <row r="258" spans="1:18" ht="15.75" x14ac:dyDescent="0.25">
      <c r="A258" s="82"/>
      <c r="B258" s="82"/>
      <c r="C258" s="82"/>
      <c r="D258" s="82"/>
      <c r="E258" s="83"/>
      <c r="F258" s="82"/>
      <c r="G258" s="82"/>
      <c r="H258" s="82"/>
      <c r="I258" s="82"/>
      <c r="J258" s="82"/>
      <c r="K258" s="82"/>
      <c r="L258" s="82"/>
      <c r="M258" s="82"/>
      <c r="N258" s="82"/>
      <c r="O258" s="82"/>
      <c r="P258" s="82"/>
      <c r="Q258" s="82"/>
      <c r="R258" s="82"/>
    </row>
    <row r="259" spans="1:18" ht="15.75" x14ac:dyDescent="0.25">
      <c r="A259" s="82"/>
      <c r="B259" s="82"/>
      <c r="C259" s="82"/>
      <c r="D259" s="82"/>
      <c r="E259" s="83"/>
      <c r="F259" s="82"/>
      <c r="G259" s="82"/>
      <c r="H259" s="82"/>
      <c r="I259" s="82"/>
      <c r="J259" s="82"/>
      <c r="K259" s="82"/>
      <c r="L259" s="82"/>
      <c r="M259" s="82"/>
      <c r="N259" s="82"/>
      <c r="O259" s="82"/>
      <c r="P259" s="82"/>
      <c r="Q259" s="82"/>
      <c r="R259" s="82"/>
    </row>
    <row r="260" spans="1:18" ht="15.75" x14ac:dyDescent="0.25">
      <c r="A260" s="82"/>
      <c r="B260" s="82"/>
      <c r="C260" s="82"/>
      <c r="D260" s="82"/>
      <c r="E260" s="83"/>
      <c r="F260" s="82"/>
      <c r="G260" s="82"/>
      <c r="H260" s="82"/>
      <c r="I260" s="82"/>
      <c r="J260" s="82"/>
      <c r="K260" s="82"/>
      <c r="L260" s="82"/>
      <c r="M260" s="82"/>
      <c r="N260" s="82"/>
      <c r="O260" s="82"/>
      <c r="P260" s="82"/>
      <c r="Q260" s="82"/>
      <c r="R260" s="82"/>
    </row>
    <row r="261" spans="1:18" ht="15.75" x14ac:dyDescent="0.25">
      <c r="A261" s="82"/>
      <c r="B261" s="82"/>
      <c r="C261" s="82"/>
      <c r="D261" s="82"/>
      <c r="E261" s="83"/>
      <c r="F261" s="82"/>
      <c r="G261" s="82"/>
      <c r="H261" s="82"/>
      <c r="I261" s="82"/>
      <c r="J261" s="82"/>
      <c r="K261" s="82"/>
      <c r="L261" s="82"/>
      <c r="M261" s="82"/>
      <c r="N261" s="82"/>
      <c r="O261" s="82"/>
      <c r="P261" s="82"/>
      <c r="Q261" s="82"/>
      <c r="R261" s="82"/>
    </row>
    <row r="262" spans="1:18" ht="15.75" x14ac:dyDescent="0.25">
      <c r="A262" s="82"/>
      <c r="B262" s="82"/>
      <c r="C262" s="82"/>
      <c r="D262" s="82"/>
      <c r="E262" s="83"/>
      <c r="F262" s="82"/>
      <c r="G262" s="82"/>
      <c r="H262" s="82"/>
      <c r="I262" s="82"/>
      <c r="J262" s="82"/>
      <c r="K262" s="82"/>
      <c r="L262" s="82"/>
      <c r="M262" s="82"/>
      <c r="N262" s="82"/>
      <c r="O262" s="82"/>
      <c r="P262" s="82"/>
      <c r="Q262" s="82"/>
      <c r="R262" s="82"/>
    </row>
    <row r="263" spans="1:18" ht="15.75" x14ac:dyDescent="0.25">
      <c r="A263" s="82"/>
      <c r="B263" s="82"/>
      <c r="C263" s="82"/>
      <c r="D263" s="82"/>
      <c r="E263" s="83"/>
      <c r="F263" s="82"/>
      <c r="G263" s="82"/>
      <c r="H263" s="82"/>
      <c r="I263" s="82"/>
      <c r="J263" s="82"/>
      <c r="K263" s="82"/>
      <c r="L263" s="82"/>
      <c r="M263" s="82"/>
      <c r="N263" s="82"/>
      <c r="O263" s="82"/>
      <c r="P263" s="82"/>
      <c r="Q263" s="82"/>
      <c r="R263" s="82"/>
    </row>
    <row r="264" spans="1:18" ht="15.75" x14ac:dyDescent="0.25">
      <c r="A264" s="82"/>
      <c r="B264" s="82"/>
      <c r="C264" s="82"/>
      <c r="D264" s="82"/>
      <c r="E264" s="83"/>
      <c r="F264" s="82"/>
      <c r="G264" s="82"/>
      <c r="H264" s="82"/>
      <c r="I264" s="82"/>
      <c r="J264" s="82"/>
      <c r="K264" s="82"/>
      <c r="L264" s="82"/>
      <c r="M264" s="82"/>
      <c r="N264" s="82"/>
      <c r="O264" s="82"/>
      <c r="P264" s="82"/>
      <c r="Q264" s="82"/>
      <c r="R264" s="82"/>
    </row>
    <row r="265" spans="1:18" ht="15.75" x14ac:dyDescent="0.25">
      <c r="A265" s="82"/>
      <c r="B265" s="82"/>
      <c r="C265" s="82"/>
      <c r="D265" s="82"/>
      <c r="E265" s="83"/>
      <c r="F265" s="82"/>
      <c r="G265" s="82"/>
      <c r="H265" s="82"/>
      <c r="I265" s="82"/>
      <c r="J265" s="82"/>
      <c r="K265" s="82"/>
      <c r="L265" s="82"/>
      <c r="M265" s="82"/>
      <c r="N265" s="82"/>
      <c r="O265" s="82"/>
      <c r="P265" s="82"/>
      <c r="Q265" s="82"/>
      <c r="R265" s="82"/>
    </row>
    <row r="266" spans="1:18" ht="15.75" x14ac:dyDescent="0.25">
      <c r="A266" s="82"/>
      <c r="B266" s="82"/>
      <c r="C266" s="82"/>
      <c r="D266" s="82"/>
      <c r="E266" s="83"/>
      <c r="F266" s="82"/>
      <c r="G266" s="82"/>
      <c r="H266" s="82"/>
      <c r="I266" s="82"/>
      <c r="J266" s="82"/>
      <c r="K266" s="82"/>
      <c r="L266" s="82"/>
      <c r="M266" s="82"/>
      <c r="N266" s="82"/>
      <c r="O266" s="82"/>
      <c r="P266" s="82"/>
      <c r="Q266" s="82"/>
      <c r="R266" s="82"/>
    </row>
    <row r="267" spans="1:18" ht="15.75" x14ac:dyDescent="0.25">
      <c r="A267" s="82"/>
      <c r="B267" s="82"/>
      <c r="C267" s="82"/>
      <c r="D267" s="82"/>
      <c r="E267" s="83"/>
      <c r="F267" s="82"/>
      <c r="G267" s="82"/>
      <c r="H267" s="82"/>
      <c r="I267" s="82"/>
      <c r="J267" s="82"/>
      <c r="K267" s="82"/>
      <c r="L267" s="82"/>
      <c r="M267" s="82"/>
      <c r="N267" s="82"/>
      <c r="O267" s="82"/>
      <c r="P267" s="82"/>
      <c r="Q267" s="82"/>
      <c r="R267" s="82"/>
    </row>
    <row r="268" spans="1:18" ht="15.75" x14ac:dyDescent="0.25">
      <c r="A268" s="82"/>
      <c r="B268" s="82"/>
      <c r="C268" s="82"/>
      <c r="D268" s="82"/>
      <c r="E268" s="83"/>
      <c r="F268" s="82"/>
      <c r="G268" s="82"/>
      <c r="H268" s="82"/>
      <c r="I268" s="82"/>
      <c r="J268" s="82"/>
      <c r="K268" s="82"/>
      <c r="L268" s="82"/>
      <c r="M268" s="82"/>
      <c r="N268" s="82"/>
      <c r="O268" s="82"/>
      <c r="P268" s="82"/>
      <c r="Q268" s="82"/>
      <c r="R268" s="82"/>
    </row>
    <row r="269" spans="1:18" ht="15.75" x14ac:dyDescent="0.25">
      <c r="A269" s="82"/>
      <c r="B269" s="82"/>
      <c r="C269" s="82"/>
      <c r="D269" s="82"/>
      <c r="E269" s="83"/>
      <c r="F269" s="82"/>
      <c r="G269" s="82"/>
      <c r="H269" s="82"/>
      <c r="I269" s="82"/>
      <c r="J269" s="82"/>
      <c r="K269" s="82"/>
      <c r="L269" s="82"/>
      <c r="M269" s="82"/>
      <c r="N269" s="82"/>
      <c r="O269" s="82"/>
      <c r="P269" s="82"/>
      <c r="Q269" s="82"/>
      <c r="R269" s="82"/>
    </row>
    <row r="270" spans="1:18" ht="15.75" x14ac:dyDescent="0.25">
      <c r="A270" s="82"/>
      <c r="B270" s="82"/>
      <c r="C270" s="82"/>
      <c r="D270" s="82"/>
      <c r="E270" s="83"/>
      <c r="F270" s="82"/>
      <c r="G270" s="82"/>
      <c r="H270" s="82"/>
      <c r="I270" s="82"/>
      <c r="J270" s="82"/>
      <c r="K270" s="82"/>
      <c r="L270" s="82"/>
      <c r="M270" s="82"/>
      <c r="N270" s="82"/>
      <c r="O270" s="82"/>
      <c r="P270" s="82"/>
      <c r="Q270" s="82"/>
      <c r="R270" s="82"/>
    </row>
    <row r="271" spans="1:18" ht="15.75" x14ac:dyDescent="0.25">
      <c r="A271" s="82"/>
      <c r="B271" s="82"/>
      <c r="C271" s="82"/>
      <c r="D271" s="82"/>
      <c r="E271" s="83"/>
      <c r="F271" s="82"/>
      <c r="G271" s="82"/>
      <c r="H271" s="82"/>
      <c r="I271" s="82"/>
      <c r="J271" s="82"/>
      <c r="K271" s="82"/>
      <c r="L271" s="82"/>
      <c r="M271" s="82"/>
      <c r="N271" s="82"/>
      <c r="O271" s="82"/>
      <c r="P271" s="82"/>
      <c r="Q271" s="82"/>
      <c r="R271" s="82"/>
    </row>
    <row r="272" spans="1:18" ht="15.75" x14ac:dyDescent="0.25">
      <c r="A272" s="82"/>
      <c r="B272" s="82"/>
      <c r="C272" s="82"/>
      <c r="D272" s="82"/>
      <c r="E272" s="83"/>
      <c r="F272" s="82"/>
      <c r="G272" s="82"/>
      <c r="H272" s="82"/>
      <c r="I272" s="82"/>
      <c r="J272" s="82"/>
      <c r="K272" s="82"/>
      <c r="L272" s="82"/>
      <c r="M272" s="82"/>
      <c r="N272" s="82"/>
      <c r="O272" s="82"/>
      <c r="P272" s="82"/>
      <c r="Q272" s="82"/>
      <c r="R272" s="82"/>
    </row>
    <row r="273" spans="1:18" ht="15.75" x14ac:dyDescent="0.25">
      <c r="A273" s="82"/>
      <c r="B273" s="82"/>
      <c r="C273" s="82"/>
      <c r="D273" s="82"/>
      <c r="E273" s="83"/>
      <c r="F273" s="82"/>
      <c r="G273" s="82"/>
      <c r="H273" s="82"/>
      <c r="I273" s="82"/>
      <c r="J273" s="82"/>
      <c r="K273" s="82"/>
      <c r="L273" s="82"/>
      <c r="M273" s="82"/>
      <c r="N273" s="82"/>
      <c r="O273" s="82"/>
      <c r="P273" s="82"/>
      <c r="Q273" s="82"/>
      <c r="R273" s="82"/>
    </row>
    <row r="274" spans="1:18" ht="15.75" x14ac:dyDescent="0.25">
      <c r="A274" s="82"/>
      <c r="B274" s="82"/>
      <c r="C274" s="82"/>
      <c r="D274" s="82"/>
      <c r="E274" s="83"/>
      <c r="F274" s="82"/>
      <c r="G274" s="82"/>
      <c r="H274" s="82"/>
      <c r="I274" s="82"/>
      <c r="J274" s="82"/>
      <c r="K274" s="82"/>
      <c r="L274" s="82"/>
      <c r="M274" s="82"/>
      <c r="N274" s="82"/>
      <c r="O274" s="82"/>
      <c r="P274" s="82"/>
      <c r="Q274" s="82"/>
      <c r="R274" s="82"/>
    </row>
    <row r="275" spans="1:18" ht="15.75" x14ac:dyDescent="0.25">
      <c r="A275" s="82"/>
      <c r="B275" s="82"/>
      <c r="C275" s="82"/>
      <c r="D275" s="82"/>
      <c r="E275" s="83"/>
      <c r="F275" s="82"/>
      <c r="G275" s="82"/>
      <c r="H275" s="82"/>
      <c r="I275" s="82"/>
      <c r="J275" s="82"/>
      <c r="K275" s="82"/>
      <c r="L275" s="82"/>
      <c r="M275" s="82"/>
      <c r="N275" s="82"/>
      <c r="O275" s="82"/>
      <c r="P275" s="82"/>
      <c r="Q275" s="82"/>
      <c r="R275" s="82"/>
    </row>
    <row r="276" spans="1:18" ht="15.75" x14ac:dyDescent="0.25">
      <c r="A276" s="82"/>
      <c r="B276" s="82"/>
      <c r="C276" s="82"/>
      <c r="D276" s="82"/>
      <c r="E276" s="83"/>
      <c r="F276" s="82"/>
      <c r="G276" s="82"/>
      <c r="H276" s="82"/>
      <c r="I276" s="82"/>
      <c r="J276" s="82"/>
      <c r="K276" s="82"/>
      <c r="L276" s="82"/>
      <c r="M276" s="82"/>
      <c r="N276" s="82"/>
      <c r="O276" s="82"/>
      <c r="P276" s="82"/>
      <c r="Q276" s="82"/>
      <c r="R276" s="82"/>
    </row>
    <row r="277" spans="1:18" ht="15.75" x14ac:dyDescent="0.25">
      <c r="A277" s="82"/>
      <c r="B277" s="82"/>
      <c r="C277" s="82"/>
      <c r="D277" s="82"/>
      <c r="E277" s="83"/>
      <c r="F277" s="82"/>
      <c r="G277" s="82"/>
      <c r="H277" s="82"/>
      <c r="I277" s="82"/>
      <c r="J277" s="82"/>
      <c r="K277" s="82"/>
      <c r="L277" s="82"/>
      <c r="M277" s="82"/>
      <c r="N277" s="82"/>
      <c r="O277" s="82"/>
      <c r="P277" s="82"/>
      <c r="Q277" s="82"/>
      <c r="R277" s="82"/>
    </row>
    <row r="278" spans="1:18" ht="15.75" x14ac:dyDescent="0.25">
      <c r="A278" s="82"/>
      <c r="B278" s="82"/>
      <c r="C278" s="82"/>
      <c r="D278" s="82"/>
      <c r="E278" s="83"/>
      <c r="F278" s="82"/>
      <c r="G278" s="82"/>
      <c r="H278" s="82"/>
      <c r="I278" s="82"/>
      <c r="J278" s="82"/>
      <c r="K278" s="82"/>
      <c r="L278" s="82"/>
      <c r="M278" s="82"/>
      <c r="N278" s="82"/>
      <c r="O278" s="82"/>
      <c r="P278" s="82"/>
      <c r="Q278" s="82"/>
      <c r="R278" s="82"/>
    </row>
    <row r="279" spans="1:18" ht="15.75" x14ac:dyDescent="0.25">
      <c r="A279" s="82"/>
      <c r="B279" s="82"/>
      <c r="C279" s="82"/>
      <c r="D279" s="82"/>
      <c r="E279" s="83"/>
      <c r="F279" s="82"/>
      <c r="G279" s="82"/>
      <c r="H279" s="82"/>
      <c r="I279" s="82"/>
      <c r="J279" s="82"/>
      <c r="K279" s="82"/>
      <c r="L279" s="82"/>
      <c r="M279" s="82"/>
      <c r="N279" s="82"/>
      <c r="O279" s="82"/>
      <c r="P279" s="82"/>
      <c r="Q279" s="82"/>
      <c r="R279" s="82"/>
    </row>
    <row r="280" spans="1:18" ht="15.75" x14ac:dyDescent="0.25">
      <c r="A280" s="82"/>
      <c r="B280" s="82"/>
      <c r="C280" s="82"/>
      <c r="D280" s="82"/>
      <c r="E280" s="83"/>
      <c r="F280" s="82"/>
      <c r="G280" s="82"/>
      <c r="H280" s="82"/>
      <c r="I280" s="82"/>
      <c r="J280" s="82"/>
      <c r="K280" s="82"/>
      <c r="L280" s="82"/>
      <c r="M280" s="82"/>
      <c r="N280" s="82"/>
      <c r="O280" s="82"/>
      <c r="P280" s="82"/>
      <c r="Q280" s="82"/>
      <c r="R280" s="82"/>
    </row>
    <row r="281" spans="1:18" ht="15.75" x14ac:dyDescent="0.25">
      <c r="A281" s="82"/>
      <c r="B281" s="82"/>
      <c r="C281" s="82"/>
      <c r="D281" s="82"/>
      <c r="E281" s="83"/>
      <c r="F281" s="82"/>
      <c r="G281" s="82"/>
      <c r="H281" s="82"/>
      <c r="I281" s="82"/>
      <c r="J281" s="82"/>
      <c r="K281" s="82"/>
      <c r="L281" s="82"/>
      <c r="M281" s="82"/>
      <c r="N281" s="82"/>
      <c r="O281" s="82"/>
      <c r="P281" s="82"/>
      <c r="Q281" s="82"/>
      <c r="R281" s="82"/>
    </row>
    <row r="282" spans="1:18" ht="15.75" x14ac:dyDescent="0.25">
      <c r="A282" s="82"/>
      <c r="B282" s="82"/>
      <c r="C282" s="82"/>
      <c r="D282" s="82"/>
      <c r="E282" s="83"/>
      <c r="F282" s="82"/>
      <c r="G282" s="82"/>
      <c r="H282" s="82"/>
      <c r="I282" s="82"/>
      <c r="J282" s="82"/>
      <c r="K282" s="82"/>
      <c r="L282" s="82"/>
      <c r="M282" s="82"/>
      <c r="N282" s="82"/>
      <c r="O282" s="82"/>
      <c r="P282" s="82"/>
      <c r="Q282" s="82"/>
      <c r="R282" s="82"/>
    </row>
    <row r="283" spans="1:18" ht="15.75" x14ac:dyDescent="0.25">
      <c r="A283" s="82"/>
      <c r="B283" s="82"/>
      <c r="C283" s="82"/>
      <c r="D283" s="82"/>
      <c r="E283" s="83"/>
      <c r="F283" s="82"/>
      <c r="G283" s="82"/>
      <c r="H283" s="82"/>
      <c r="I283" s="82"/>
      <c r="J283" s="82"/>
      <c r="K283" s="82"/>
      <c r="L283" s="82"/>
      <c r="M283" s="82"/>
      <c r="N283" s="82"/>
      <c r="O283" s="82"/>
      <c r="P283" s="82"/>
      <c r="Q283" s="82"/>
      <c r="R283" s="82"/>
    </row>
    <row r="284" spans="1:18" ht="15.75" x14ac:dyDescent="0.25">
      <c r="A284" s="82"/>
      <c r="B284" s="82"/>
      <c r="C284" s="82"/>
      <c r="D284" s="82"/>
      <c r="E284" s="83"/>
      <c r="F284" s="82"/>
      <c r="G284" s="82"/>
      <c r="H284" s="82"/>
      <c r="I284" s="82"/>
      <c r="J284" s="82"/>
      <c r="K284" s="82"/>
      <c r="L284" s="82"/>
      <c r="M284" s="82"/>
      <c r="N284" s="82"/>
      <c r="O284" s="82"/>
      <c r="P284" s="82"/>
      <c r="Q284" s="82"/>
      <c r="R284" s="82"/>
    </row>
    <row r="285" spans="1:18" ht="15.75" x14ac:dyDescent="0.25">
      <c r="A285" s="82"/>
      <c r="B285" s="82"/>
      <c r="C285" s="82"/>
      <c r="D285" s="82"/>
      <c r="E285" s="83"/>
      <c r="F285" s="82"/>
      <c r="G285" s="82"/>
      <c r="H285" s="82"/>
      <c r="I285" s="82"/>
      <c r="J285" s="82"/>
      <c r="K285" s="82"/>
      <c r="L285" s="82"/>
      <c r="M285" s="82"/>
      <c r="N285" s="82"/>
      <c r="O285" s="82"/>
      <c r="P285" s="82"/>
      <c r="Q285" s="82"/>
      <c r="R285" s="82"/>
    </row>
    <row r="286" spans="1:18" ht="15.75" x14ac:dyDescent="0.25">
      <c r="A286" s="82"/>
      <c r="B286" s="82"/>
      <c r="C286" s="82"/>
      <c r="D286" s="82"/>
      <c r="E286" s="83"/>
      <c r="F286" s="82"/>
      <c r="G286" s="82"/>
      <c r="H286" s="82"/>
      <c r="I286" s="82"/>
      <c r="J286" s="82"/>
      <c r="K286" s="82"/>
      <c r="L286" s="82"/>
      <c r="M286" s="82"/>
      <c r="N286" s="82"/>
      <c r="O286" s="82"/>
      <c r="P286" s="82"/>
      <c r="Q286" s="82"/>
      <c r="R286" s="82"/>
    </row>
    <row r="287" spans="1:18" ht="15.75" x14ac:dyDescent="0.25">
      <c r="A287" s="82"/>
      <c r="B287" s="82"/>
      <c r="C287" s="82"/>
      <c r="D287" s="82"/>
      <c r="E287" s="83"/>
      <c r="F287" s="82"/>
      <c r="G287" s="82"/>
      <c r="H287" s="82"/>
      <c r="I287" s="82"/>
      <c r="J287" s="82"/>
      <c r="K287" s="82"/>
      <c r="L287" s="82"/>
      <c r="M287" s="82"/>
      <c r="N287" s="82"/>
      <c r="O287" s="82"/>
      <c r="P287" s="82"/>
      <c r="Q287" s="82"/>
      <c r="R287" s="82"/>
    </row>
    <row r="288" spans="1:18" ht="15.75" x14ac:dyDescent="0.25">
      <c r="A288" s="82"/>
      <c r="B288" s="82"/>
      <c r="C288" s="82"/>
      <c r="D288" s="82"/>
      <c r="E288" s="83"/>
      <c r="F288" s="82"/>
      <c r="G288" s="82"/>
      <c r="H288" s="82"/>
      <c r="I288" s="82"/>
      <c r="J288" s="82"/>
      <c r="K288" s="82"/>
      <c r="L288" s="82"/>
      <c r="M288" s="82"/>
      <c r="N288" s="82"/>
      <c r="O288" s="82"/>
      <c r="P288" s="82"/>
      <c r="Q288" s="82"/>
      <c r="R288" s="82"/>
    </row>
    <row r="289" spans="1:18" ht="15.75" x14ac:dyDescent="0.25">
      <c r="A289" s="82"/>
      <c r="B289" s="82"/>
      <c r="C289" s="82"/>
      <c r="D289" s="82"/>
      <c r="E289" s="83"/>
      <c r="F289" s="82"/>
      <c r="G289" s="82"/>
      <c r="H289" s="82"/>
      <c r="I289" s="82"/>
      <c r="J289" s="82"/>
      <c r="K289" s="82"/>
      <c r="L289" s="82"/>
      <c r="M289" s="82"/>
      <c r="N289" s="82"/>
      <c r="O289" s="82"/>
      <c r="P289" s="82"/>
      <c r="Q289" s="82"/>
      <c r="R289" s="82"/>
    </row>
    <row r="290" spans="1:18" ht="15.75" x14ac:dyDescent="0.25">
      <c r="A290" s="82"/>
      <c r="B290" s="82"/>
      <c r="C290" s="82"/>
      <c r="D290" s="82"/>
      <c r="E290" s="83"/>
      <c r="F290" s="82"/>
      <c r="G290" s="82"/>
      <c r="H290" s="82"/>
      <c r="I290" s="82"/>
      <c r="J290" s="82"/>
      <c r="K290" s="82"/>
      <c r="L290" s="82"/>
      <c r="M290" s="82"/>
      <c r="N290" s="82"/>
      <c r="O290" s="82"/>
      <c r="P290" s="82"/>
      <c r="Q290" s="82"/>
      <c r="R290" s="82"/>
    </row>
    <row r="291" spans="1:18" ht="15.75" x14ac:dyDescent="0.25">
      <c r="A291" s="82"/>
      <c r="B291" s="82"/>
      <c r="C291" s="82"/>
      <c r="D291" s="82"/>
      <c r="E291" s="83"/>
      <c r="F291" s="82"/>
      <c r="G291" s="82"/>
      <c r="H291" s="82"/>
      <c r="I291" s="82"/>
      <c r="J291" s="82"/>
      <c r="K291" s="82"/>
      <c r="L291" s="82"/>
      <c r="M291" s="82"/>
      <c r="N291" s="82"/>
      <c r="O291" s="82"/>
      <c r="P291" s="82"/>
      <c r="Q291" s="82"/>
      <c r="R291" s="82"/>
    </row>
    <row r="292" spans="1:18" ht="15.75" x14ac:dyDescent="0.25">
      <c r="A292" s="82"/>
      <c r="B292" s="82"/>
      <c r="C292" s="82"/>
      <c r="D292" s="82"/>
      <c r="E292" s="83"/>
      <c r="F292" s="82"/>
      <c r="G292" s="82"/>
      <c r="H292" s="82"/>
      <c r="I292" s="82"/>
      <c r="J292" s="82"/>
      <c r="K292" s="82"/>
      <c r="L292" s="82"/>
      <c r="M292" s="82"/>
      <c r="N292" s="82"/>
      <c r="O292" s="82"/>
      <c r="P292" s="82"/>
      <c r="Q292" s="82"/>
      <c r="R292" s="82"/>
    </row>
    <row r="293" spans="1:18" ht="15.75" x14ac:dyDescent="0.25">
      <c r="A293" s="82"/>
      <c r="B293" s="82"/>
      <c r="C293" s="82"/>
      <c r="D293" s="82"/>
      <c r="E293" s="83"/>
      <c r="F293" s="82"/>
      <c r="G293" s="82"/>
      <c r="H293" s="82"/>
      <c r="I293" s="82"/>
      <c r="J293" s="82"/>
      <c r="K293" s="82"/>
      <c r="L293" s="82"/>
      <c r="M293" s="82"/>
      <c r="N293" s="82"/>
      <c r="O293" s="82"/>
      <c r="P293" s="82"/>
      <c r="Q293" s="82"/>
      <c r="R293" s="82"/>
    </row>
    <row r="294" spans="1:18" ht="15.75" x14ac:dyDescent="0.25">
      <c r="A294" s="82"/>
      <c r="B294" s="82"/>
      <c r="C294" s="82"/>
      <c r="D294" s="82"/>
      <c r="E294" s="83"/>
      <c r="F294" s="82"/>
      <c r="G294" s="82"/>
      <c r="H294" s="82"/>
      <c r="I294" s="82"/>
      <c r="J294" s="82"/>
      <c r="K294" s="82"/>
      <c r="L294" s="82"/>
      <c r="M294" s="82"/>
      <c r="N294" s="82"/>
      <c r="O294" s="82"/>
      <c r="P294" s="82"/>
      <c r="Q294" s="82"/>
      <c r="R294" s="82"/>
    </row>
    <row r="295" spans="1:18" ht="15.75" x14ac:dyDescent="0.25">
      <c r="A295" s="82"/>
      <c r="B295" s="82"/>
      <c r="C295" s="82"/>
      <c r="D295" s="82"/>
      <c r="E295" s="83"/>
      <c r="F295" s="82"/>
      <c r="G295" s="82"/>
      <c r="H295" s="82"/>
      <c r="I295" s="82"/>
      <c r="J295" s="82"/>
      <c r="K295" s="82"/>
      <c r="L295" s="82"/>
      <c r="M295" s="82"/>
      <c r="N295" s="82"/>
      <c r="O295" s="82"/>
      <c r="P295" s="82"/>
      <c r="Q295" s="82"/>
      <c r="R295" s="82"/>
    </row>
    <row r="296" spans="1:18" ht="15.75" x14ac:dyDescent="0.25">
      <c r="A296" s="82"/>
      <c r="B296" s="82"/>
      <c r="C296" s="82"/>
      <c r="D296" s="82"/>
      <c r="E296" s="83"/>
      <c r="F296" s="82"/>
      <c r="G296" s="82"/>
      <c r="H296" s="82"/>
      <c r="I296" s="82"/>
      <c r="J296" s="82"/>
      <c r="K296" s="82"/>
      <c r="L296" s="82"/>
      <c r="M296" s="82"/>
      <c r="N296" s="82"/>
      <c r="O296" s="82"/>
      <c r="P296" s="82"/>
      <c r="Q296" s="82"/>
      <c r="R296" s="82"/>
    </row>
    <row r="297" spans="1:18" ht="15.75" x14ac:dyDescent="0.25">
      <c r="A297" s="82"/>
      <c r="B297" s="82"/>
      <c r="C297" s="82"/>
      <c r="D297" s="82"/>
      <c r="E297" s="83"/>
      <c r="F297" s="82"/>
      <c r="G297" s="82"/>
      <c r="H297" s="82"/>
      <c r="I297" s="82"/>
      <c r="J297" s="82"/>
      <c r="K297" s="82"/>
      <c r="L297" s="82"/>
      <c r="M297" s="82"/>
      <c r="N297" s="82"/>
      <c r="O297" s="82"/>
      <c r="P297" s="82"/>
      <c r="Q297" s="82"/>
      <c r="R297" s="82"/>
    </row>
    <row r="298" spans="1:18" ht="15.75" x14ac:dyDescent="0.25">
      <c r="A298" s="82"/>
      <c r="B298" s="82"/>
      <c r="C298" s="82"/>
      <c r="D298" s="82"/>
      <c r="E298" s="83"/>
      <c r="F298" s="82"/>
      <c r="G298" s="82"/>
      <c r="H298" s="82"/>
      <c r="I298" s="82"/>
      <c r="J298" s="82"/>
      <c r="K298" s="82"/>
      <c r="L298" s="82"/>
      <c r="M298" s="82"/>
      <c r="N298" s="82"/>
      <c r="O298" s="82"/>
      <c r="P298" s="82"/>
      <c r="Q298" s="82"/>
      <c r="R298" s="82"/>
    </row>
    <row r="299" spans="1:18" ht="15.75" x14ac:dyDescent="0.25">
      <c r="A299" s="82"/>
      <c r="B299" s="82"/>
      <c r="C299" s="82"/>
      <c r="D299" s="82"/>
      <c r="E299" s="83"/>
      <c r="F299" s="82"/>
      <c r="G299" s="82"/>
      <c r="H299" s="82"/>
      <c r="I299" s="82"/>
      <c r="J299" s="82"/>
      <c r="K299" s="82"/>
      <c r="L299" s="82"/>
      <c r="M299" s="82"/>
      <c r="N299" s="82"/>
      <c r="O299" s="82"/>
      <c r="P299" s="82"/>
      <c r="Q299" s="82"/>
      <c r="R299" s="82"/>
    </row>
    <row r="300" spans="1:18" ht="15.75" x14ac:dyDescent="0.25">
      <c r="A300" s="82"/>
      <c r="B300" s="82"/>
      <c r="C300" s="82"/>
      <c r="D300" s="82"/>
      <c r="E300" s="83"/>
      <c r="F300" s="82"/>
      <c r="G300" s="82"/>
      <c r="H300" s="82"/>
      <c r="I300" s="82"/>
      <c r="J300" s="82"/>
      <c r="K300" s="82"/>
      <c r="L300" s="82"/>
      <c r="M300" s="82"/>
      <c r="N300" s="82"/>
      <c r="O300" s="82"/>
      <c r="P300" s="82"/>
      <c r="Q300" s="82"/>
      <c r="R300" s="82"/>
    </row>
    <row r="301" spans="1:18" ht="15.75" x14ac:dyDescent="0.25">
      <c r="A301" s="82"/>
      <c r="B301" s="82"/>
      <c r="C301" s="82"/>
      <c r="D301" s="82"/>
      <c r="E301" s="83"/>
      <c r="F301" s="82"/>
      <c r="G301" s="82"/>
      <c r="H301" s="82"/>
      <c r="I301" s="82"/>
      <c r="J301" s="82"/>
      <c r="K301" s="82"/>
      <c r="L301" s="82"/>
      <c r="M301" s="82"/>
      <c r="N301" s="82"/>
      <c r="O301" s="82"/>
      <c r="P301" s="82"/>
      <c r="Q301" s="82"/>
      <c r="R301" s="82"/>
    </row>
    <row r="302" spans="1:18" ht="15.75" x14ac:dyDescent="0.25">
      <c r="A302" s="82"/>
      <c r="B302" s="82"/>
      <c r="C302" s="82"/>
      <c r="D302" s="82"/>
      <c r="E302" s="83"/>
      <c r="F302" s="82"/>
      <c r="G302" s="82"/>
      <c r="H302" s="82"/>
      <c r="I302" s="82"/>
      <c r="J302" s="82"/>
      <c r="K302" s="82"/>
      <c r="L302" s="82"/>
      <c r="M302" s="82"/>
      <c r="N302" s="82"/>
      <c r="O302" s="82"/>
      <c r="P302" s="82"/>
      <c r="Q302" s="82"/>
      <c r="R302" s="82"/>
    </row>
    <row r="303" spans="1:18" ht="15.75" x14ac:dyDescent="0.25">
      <c r="A303" s="82"/>
      <c r="B303" s="82"/>
      <c r="C303" s="82"/>
      <c r="D303" s="82"/>
      <c r="E303" s="83"/>
      <c r="F303" s="82"/>
      <c r="G303" s="82"/>
      <c r="H303" s="82"/>
      <c r="I303" s="82"/>
      <c r="J303" s="82"/>
      <c r="K303" s="82"/>
      <c r="L303" s="82"/>
      <c r="M303" s="82"/>
      <c r="N303" s="82"/>
      <c r="O303" s="82"/>
      <c r="P303" s="82"/>
      <c r="Q303" s="82"/>
      <c r="R303" s="82"/>
    </row>
    <row r="304" spans="1:18" ht="15.75" x14ac:dyDescent="0.25">
      <c r="A304" s="82"/>
      <c r="B304" s="82"/>
      <c r="C304" s="82"/>
      <c r="D304" s="82"/>
      <c r="E304" s="83"/>
      <c r="F304" s="82"/>
      <c r="G304" s="82"/>
      <c r="H304" s="82"/>
      <c r="I304" s="82"/>
      <c r="J304" s="82"/>
      <c r="K304" s="82"/>
      <c r="L304" s="82"/>
      <c r="M304" s="82"/>
      <c r="N304" s="82"/>
      <c r="O304" s="82"/>
      <c r="P304" s="82"/>
      <c r="Q304" s="82"/>
      <c r="R304" s="82"/>
    </row>
    <row r="305" spans="1:18" ht="15.75" x14ac:dyDescent="0.25">
      <c r="A305" s="82"/>
      <c r="B305" s="82"/>
      <c r="C305" s="82"/>
      <c r="D305" s="82"/>
      <c r="E305" s="83"/>
      <c r="F305" s="82"/>
      <c r="G305" s="82"/>
      <c r="H305" s="82"/>
      <c r="I305" s="82"/>
      <c r="J305" s="82"/>
      <c r="K305" s="82"/>
      <c r="L305" s="82"/>
      <c r="M305" s="82"/>
      <c r="N305" s="82"/>
      <c r="O305" s="82"/>
      <c r="P305" s="82"/>
      <c r="Q305" s="82"/>
      <c r="R305" s="82"/>
    </row>
    <row r="306" spans="1:18" ht="15.75" x14ac:dyDescent="0.25">
      <c r="A306" s="82"/>
      <c r="B306" s="82"/>
      <c r="C306" s="82"/>
      <c r="D306" s="82"/>
      <c r="E306" s="83"/>
      <c r="F306" s="82"/>
      <c r="G306" s="82"/>
      <c r="H306" s="82"/>
      <c r="I306" s="82"/>
      <c r="J306" s="82"/>
      <c r="K306" s="82"/>
      <c r="L306" s="82"/>
      <c r="M306" s="82"/>
      <c r="N306" s="82"/>
      <c r="O306" s="82"/>
      <c r="P306" s="82"/>
      <c r="Q306" s="82"/>
      <c r="R306" s="82"/>
    </row>
    <row r="307" spans="1:18" ht="15.75" x14ac:dyDescent="0.25">
      <c r="A307" s="82"/>
      <c r="B307" s="82"/>
      <c r="C307" s="82"/>
      <c r="D307" s="82"/>
      <c r="E307" s="83"/>
      <c r="F307" s="82"/>
      <c r="G307" s="82"/>
      <c r="H307" s="82"/>
      <c r="I307" s="82"/>
      <c r="J307" s="82"/>
      <c r="K307" s="82"/>
      <c r="L307" s="82"/>
      <c r="M307" s="82"/>
      <c r="N307" s="82"/>
      <c r="O307" s="82"/>
      <c r="P307" s="82"/>
      <c r="Q307" s="82"/>
      <c r="R307" s="82"/>
    </row>
    <row r="308" spans="1:18" ht="15.75" x14ac:dyDescent="0.25">
      <c r="A308" s="82"/>
      <c r="B308" s="82"/>
      <c r="C308" s="82"/>
      <c r="D308" s="82"/>
      <c r="E308" s="83"/>
      <c r="F308" s="82"/>
      <c r="G308" s="82"/>
      <c r="H308" s="82"/>
      <c r="I308" s="82"/>
      <c r="J308" s="82"/>
      <c r="K308" s="82"/>
      <c r="L308" s="82"/>
      <c r="M308" s="82"/>
      <c r="N308" s="82"/>
      <c r="O308" s="82"/>
      <c r="P308" s="82"/>
      <c r="Q308" s="82"/>
      <c r="R308" s="82"/>
    </row>
    <row r="309" spans="1:18" ht="15.75" x14ac:dyDescent="0.25">
      <c r="A309" s="82"/>
      <c r="B309" s="82"/>
      <c r="C309" s="82"/>
      <c r="D309" s="82"/>
      <c r="E309" s="83"/>
      <c r="F309" s="82"/>
      <c r="G309" s="82"/>
      <c r="H309" s="82"/>
      <c r="I309" s="82"/>
      <c r="J309" s="82"/>
      <c r="K309" s="82"/>
      <c r="L309" s="82"/>
      <c r="M309" s="82"/>
      <c r="N309" s="82"/>
      <c r="O309" s="82"/>
      <c r="P309" s="82"/>
      <c r="Q309" s="82"/>
      <c r="R309" s="82"/>
    </row>
    <row r="310" spans="1:18" ht="15.75" x14ac:dyDescent="0.25">
      <c r="A310" s="82"/>
      <c r="B310" s="82"/>
      <c r="C310" s="82"/>
      <c r="D310" s="82"/>
      <c r="E310" s="83"/>
      <c r="F310" s="82"/>
      <c r="G310" s="82"/>
      <c r="H310" s="82"/>
      <c r="I310" s="82"/>
      <c r="J310" s="82"/>
      <c r="K310" s="82"/>
      <c r="L310" s="82"/>
      <c r="M310" s="82"/>
      <c r="N310" s="82"/>
      <c r="O310" s="82"/>
      <c r="P310" s="82"/>
      <c r="Q310" s="82"/>
      <c r="R310" s="82"/>
    </row>
    <row r="311" spans="1:18" ht="15.75" x14ac:dyDescent="0.25">
      <c r="A311" s="82"/>
      <c r="B311" s="82"/>
      <c r="C311" s="82"/>
      <c r="D311" s="82"/>
      <c r="E311" s="83"/>
      <c r="F311" s="82"/>
      <c r="G311" s="82"/>
      <c r="H311" s="82"/>
      <c r="I311" s="82"/>
      <c r="J311" s="82"/>
      <c r="K311" s="82"/>
      <c r="L311" s="82"/>
      <c r="M311" s="82"/>
      <c r="N311" s="82"/>
      <c r="O311" s="82"/>
      <c r="P311" s="82"/>
      <c r="Q311" s="82"/>
      <c r="R311" s="82"/>
    </row>
    <row r="312" spans="1:18" ht="15.75" x14ac:dyDescent="0.25">
      <c r="A312" s="82"/>
      <c r="B312" s="82"/>
      <c r="C312" s="82"/>
      <c r="D312" s="82"/>
      <c r="E312" s="83"/>
      <c r="F312" s="82"/>
      <c r="G312" s="82"/>
      <c r="H312" s="82"/>
      <c r="I312" s="82"/>
      <c r="J312" s="82"/>
      <c r="K312" s="82"/>
      <c r="L312" s="82"/>
      <c r="M312" s="82"/>
      <c r="N312" s="82"/>
      <c r="O312" s="82"/>
      <c r="P312" s="82"/>
      <c r="Q312" s="82"/>
      <c r="R312" s="82"/>
    </row>
    <row r="313" spans="1:18" ht="15.75" x14ac:dyDescent="0.25">
      <c r="A313" s="82"/>
      <c r="B313" s="82"/>
      <c r="C313" s="82"/>
      <c r="D313" s="82"/>
      <c r="E313" s="83"/>
      <c r="F313" s="82"/>
      <c r="G313" s="82"/>
      <c r="H313" s="82"/>
      <c r="I313" s="82"/>
      <c r="J313" s="82"/>
      <c r="K313" s="82"/>
      <c r="L313" s="82"/>
      <c r="M313" s="82"/>
      <c r="N313" s="82"/>
      <c r="O313" s="82"/>
      <c r="P313" s="82"/>
      <c r="Q313" s="82"/>
      <c r="R313" s="82"/>
    </row>
    <row r="314" spans="1:18" ht="15.75" x14ac:dyDescent="0.25">
      <c r="A314" s="82"/>
      <c r="B314" s="82"/>
      <c r="C314" s="82"/>
      <c r="D314" s="82"/>
      <c r="E314" s="83"/>
      <c r="F314" s="82"/>
      <c r="G314" s="82"/>
      <c r="H314" s="82"/>
      <c r="I314" s="82"/>
      <c r="J314" s="82"/>
      <c r="K314" s="82"/>
      <c r="L314" s="82"/>
      <c r="M314" s="82"/>
      <c r="N314" s="82"/>
      <c r="O314" s="82"/>
      <c r="P314" s="82"/>
      <c r="Q314" s="82"/>
      <c r="R314" s="82"/>
    </row>
    <row r="315" spans="1:18" ht="15.75" x14ac:dyDescent="0.25">
      <c r="A315" s="82"/>
      <c r="B315" s="82"/>
      <c r="C315" s="82"/>
      <c r="D315" s="82"/>
      <c r="E315" s="83"/>
      <c r="F315" s="82"/>
      <c r="G315" s="82"/>
      <c r="H315" s="82"/>
      <c r="I315" s="82"/>
      <c r="J315" s="82"/>
      <c r="K315" s="82"/>
      <c r="L315" s="82"/>
      <c r="M315" s="82"/>
      <c r="N315" s="82"/>
      <c r="O315" s="82"/>
      <c r="P315" s="82"/>
      <c r="Q315" s="82"/>
      <c r="R315" s="82"/>
    </row>
    <row r="316" spans="1:18" ht="15.75" x14ac:dyDescent="0.25">
      <c r="A316" s="82"/>
      <c r="B316" s="82"/>
      <c r="C316" s="82"/>
      <c r="D316" s="82"/>
      <c r="E316" s="83"/>
      <c r="F316" s="82"/>
      <c r="G316" s="82"/>
      <c r="H316" s="82"/>
      <c r="I316" s="82"/>
      <c r="J316" s="82"/>
      <c r="K316" s="82"/>
      <c r="L316" s="82"/>
      <c r="M316" s="82"/>
      <c r="N316" s="82"/>
      <c r="O316" s="82"/>
      <c r="P316" s="82"/>
      <c r="Q316" s="82"/>
      <c r="R316" s="82"/>
    </row>
    <row r="317" spans="1:18" ht="15.75" x14ac:dyDescent="0.25">
      <c r="A317" s="82"/>
      <c r="B317" s="82"/>
      <c r="C317" s="82"/>
      <c r="D317" s="82"/>
      <c r="E317" s="83"/>
      <c r="F317" s="82"/>
      <c r="G317" s="82"/>
      <c r="H317" s="82"/>
      <c r="I317" s="82"/>
      <c r="J317" s="82"/>
      <c r="K317" s="82"/>
      <c r="L317" s="82"/>
      <c r="M317" s="82"/>
      <c r="N317" s="82"/>
      <c r="O317" s="82"/>
      <c r="P317" s="82"/>
      <c r="Q317" s="82"/>
      <c r="R317" s="82"/>
    </row>
    <row r="318" spans="1:18" ht="15.75" x14ac:dyDescent="0.25">
      <c r="A318" s="82"/>
      <c r="B318" s="82"/>
      <c r="C318" s="82"/>
      <c r="D318" s="82"/>
      <c r="E318" s="83"/>
      <c r="F318" s="82"/>
      <c r="G318" s="82"/>
      <c r="H318" s="82"/>
      <c r="I318" s="82"/>
      <c r="J318" s="82"/>
      <c r="K318" s="82"/>
      <c r="L318" s="82"/>
      <c r="M318" s="82"/>
      <c r="N318" s="82"/>
      <c r="O318" s="82"/>
      <c r="P318" s="82"/>
      <c r="Q318" s="82"/>
      <c r="R318" s="82"/>
    </row>
    <row r="319" spans="1:18" ht="15.75" x14ac:dyDescent="0.25">
      <c r="A319" s="82"/>
      <c r="B319" s="82"/>
      <c r="C319" s="82"/>
      <c r="D319" s="82"/>
      <c r="E319" s="83"/>
      <c r="F319" s="82"/>
      <c r="G319" s="82"/>
      <c r="H319" s="82"/>
      <c r="I319" s="82"/>
      <c r="J319" s="82"/>
      <c r="K319" s="82"/>
      <c r="L319" s="82"/>
      <c r="M319" s="82"/>
      <c r="N319" s="82"/>
      <c r="O319" s="82"/>
      <c r="P319" s="82"/>
      <c r="Q319" s="82"/>
      <c r="R319" s="82"/>
    </row>
    <row r="320" spans="1:18" ht="15.75" x14ac:dyDescent="0.25">
      <c r="A320" s="82"/>
      <c r="B320" s="82"/>
      <c r="C320" s="82"/>
      <c r="D320" s="82"/>
      <c r="E320" s="83"/>
      <c r="F320" s="82"/>
      <c r="G320" s="82"/>
      <c r="H320" s="82"/>
      <c r="I320" s="82"/>
      <c r="J320" s="82"/>
      <c r="K320" s="82"/>
      <c r="L320" s="82"/>
      <c r="M320" s="82"/>
      <c r="N320" s="82"/>
      <c r="O320" s="82"/>
      <c r="P320" s="82"/>
      <c r="Q320" s="82"/>
      <c r="R320" s="82"/>
    </row>
    <row r="321" spans="1:18" ht="15.75" x14ac:dyDescent="0.25">
      <c r="A321" s="82"/>
      <c r="B321" s="82"/>
      <c r="C321" s="82"/>
      <c r="D321" s="82"/>
      <c r="E321" s="83"/>
      <c r="F321" s="82"/>
      <c r="G321" s="82"/>
      <c r="H321" s="82"/>
      <c r="I321" s="82"/>
      <c r="J321" s="82"/>
      <c r="K321" s="82"/>
      <c r="L321" s="82"/>
      <c r="M321" s="82"/>
      <c r="N321" s="82"/>
      <c r="O321" s="82"/>
      <c r="P321" s="82"/>
      <c r="Q321" s="82"/>
      <c r="R321" s="82"/>
    </row>
    <row r="322" spans="1:18" ht="15.75" x14ac:dyDescent="0.25">
      <c r="A322" s="82"/>
      <c r="B322" s="82"/>
      <c r="C322" s="82"/>
      <c r="D322" s="82"/>
      <c r="E322" s="83"/>
      <c r="F322" s="82"/>
      <c r="G322" s="82"/>
      <c r="H322" s="82"/>
      <c r="I322" s="82"/>
      <c r="J322" s="82"/>
      <c r="K322" s="82"/>
      <c r="L322" s="82"/>
      <c r="M322" s="82"/>
      <c r="N322" s="82"/>
      <c r="O322" s="82"/>
      <c r="P322" s="82"/>
      <c r="Q322" s="82"/>
      <c r="R322" s="82"/>
    </row>
    <row r="323" spans="1:18" ht="15.75" x14ac:dyDescent="0.25">
      <c r="A323" s="82"/>
      <c r="B323" s="82"/>
      <c r="C323" s="82"/>
      <c r="D323" s="82"/>
      <c r="E323" s="83"/>
      <c r="F323" s="82"/>
      <c r="G323" s="82"/>
      <c r="H323" s="82"/>
      <c r="I323" s="82"/>
      <c r="J323" s="82"/>
      <c r="K323" s="82"/>
      <c r="L323" s="82"/>
      <c r="M323" s="82"/>
      <c r="N323" s="82"/>
      <c r="O323" s="82"/>
      <c r="P323" s="82"/>
      <c r="Q323" s="82"/>
      <c r="R323" s="82"/>
    </row>
    <row r="324" spans="1:18" ht="15.75" x14ac:dyDescent="0.25">
      <c r="A324" s="82"/>
      <c r="B324" s="82"/>
      <c r="C324" s="82"/>
      <c r="D324" s="82"/>
      <c r="E324" s="83"/>
      <c r="F324" s="82"/>
      <c r="G324" s="82"/>
      <c r="H324" s="82"/>
      <c r="I324" s="82"/>
      <c r="J324" s="82"/>
      <c r="K324" s="82"/>
      <c r="L324" s="82"/>
      <c r="M324" s="82"/>
      <c r="N324" s="82"/>
      <c r="O324" s="82"/>
      <c r="P324" s="82"/>
      <c r="Q324" s="82"/>
      <c r="R324" s="82"/>
    </row>
    <row r="325" spans="1:18" ht="15.75" x14ac:dyDescent="0.25">
      <c r="A325" s="82"/>
      <c r="B325" s="82"/>
      <c r="C325" s="82"/>
      <c r="D325" s="82"/>
      <c r="E325" s="83"/>
      <c r="F325" s="82"/>
      <c r="G325" s="82"/>
      <c r="H325" s="82"/>
      <c r="I325" s="82"/>
      <c r="J325" s="82"/>
      <c r="K325" s="82"/>
      <c r="L325" s="82"/>
      <c r="M325" s="82"/>
      <c r="N325" s="82"/>
      <c r="O325" s="82"/>
      <c r="P325" s="82"/>
      <c r="Q325" s="82"/>
      <c r="R325" s="82"/>
    </row>
    <row r="326" spans="1:18" ht="15.75" x14ac:dyDescent="0.25">
      <c r="A326" s="82"/>
      <c r="B326" s="82"/>
      <c r="C326" s="82"/>
      <c r="D326" s="82"/>
      <c r="E326" s="83"/>
      <c r="F326" s="82"/>
      <c r="G326" s="82"/>
      <c r="H326" s="82"/>
      <c r="I326" s="82"/>
      <c r="J326" s="82"/>
      <c r="K326" s="82"/>
      <c r="L326" s="82"/>
      <c r="M326" s="82"/>
      <c r="N326" s="82"/>
      <c r="O326" s="82"/>
      <c r="P326" s="82"/>
      <c r="Q326" s="82"/>
      <c r="R326" s="82"/>
    </row>
    <row r="327" spans="1:18" ht="15.75" x14ac:dyDescent="0.25">
      <c r="A327" s="82"/>
      <c r="B327" s="82"/>
      <c r="C327" s="82"/>
      <c r="D327" s="82"/>
      <c r="E327" s="83"/>
      <c r="F327" s="82"/>
      <c r="G327" s="82"/>
      <c r="H327" s="82"/>
      <c r="I327" s="82"/>
      <c r="J327" s="82"/>
      <c r="K327" s="82"/>
      <c r="L327" s="82"/>
      <c r="M327" s="82"/>
      <c r="N327" s="82"/>
      <c r="O327" s="82"/>
      <c r="P327" s="82"/>
      <c r="Q327" s="82"/>
      <c r="R327" s="82"/>
    </row>
    <row r="328" spans="1:18" ht="15.75" x14ac:dyDescent="0.25">
      <c r="A328" s="82"/>
      <c r="B328" s="82"/>
      <c r="C328" s="82"/>
      <c r="D328" s="82"/>
      <c r="E328" s="83"/>
      <c r="F328" s="82"/>
      <c r="G328" s="82"/>
      <c r="H328" s="82"/>
      <c r="I328" s="82"/>
      <c r="J328" s="82"/>
      <c r="K328" s="82"/>
      <c r="L328" s="82"/>
      <c r="M328" s="82"/>
      <c r="N328" s="82"/>
      <c r="O328" s="82"/>
      <c r="P328" s="82"/>
      <c r="Q328" s="82"/>
      <c r="R328" s="82"/>
    </row>
    <row r="329" spans="1:18" ht="15.75" x14ac:dyDescent="0.25">
      <c r="A329" s="82"/>
      <c r="B329" s="82"/>
      <c r="C329" s="82"/>
      <c r="D329" s="82"/>
      <c r="E329" s="83"/>
      <c r="F329" s="82"/>
      <c r="G329" s="82"/>
      <c r="H329" s="82"/>
      <c r="I329" s="82"/>
      <c r="J329" s="82"/>
      <c r="K329" s="82"/>
      <c r="L329" s="82"/>
      <c r="M329" s="82"/>
      <c r="N329" s="82"/>
      <c r="O329" s="82"/>
      <c r="P329" s="82"/>
      <c r="Q329" s="82"/>
      <c r="R329" s="82"/>
    </row>
    <row r="330" spans="1:18" ht="15.75" x14ac:dyDescent="0.25">
      <c r="A330" s="82"/>
      <c r="B330" s="82"/>
      <c r="C330" s="82"/>
      <c r="D330" s="82"/>
      <c r="E330" s="83"/>
      <c r="F330" s="82"/>
      <c r="G330" s="82"/>
      <c r="H330" s="82"/>
      <c r="I330" s="82"/>
      <c r="J330" s="82"/>
      <c r="K330" s="82"/>
      <c r="L330" s="82"/>
      <c r="M330" s="82"/>
      <c r="N330" s="82"/>
      <c r="O330" s="82"/>
      <c r="P330" s="82"/>
      <c r="Q330" s="82"/>
      <c r="R330" s="82"/>
    </row>
    <row r="331" spans="1:18" ht="15.75" x14ac:dyDescent="0.25">
      <c r="A331" s="82"/>
      <c r="B331" s="82"/>
      <c r="C331" s="82"/>
      <c r="D331" s="82"/>
      <c r="E331" s="83"/>
      <c r="F331" s="82"/>
      <c r="G331" s="82"/>
      <c r="H331" s="82"/>
      <c r="I331" s="82"/>
      <c r="J331" s="82"/>
      <c r="K331" s="82"/>
      <c r="L331" s="82"/>
      <c r="M331" s="82"/>
      <c r="N331" s="82"/>
      <c r="O331" s="82"/>
      <c r="P331" s="82"/>
      <c r="Q331" s="82"/>
      <c r="R331" s="82"/>
    </row>
    <row r="332" spans="1:18" ht="15.75" x14ac:dyDescent="0.25">
      <c r="A332" s="82"/>
      <c r="B332" s="82"/>
      <c r="C332" s="82"/>
      <c r="D332" s="82"/>
      <c r="E332" s="83"/>
      <c r="F332" s="82"/>
      <c r="G332" s="82"/>
      <c r="H332" s="82"/>
      <c r="I332" s="82"/>
      <c r="J332" s="82"/>
      <c r="K332" s="82"/>
      <c r="L332" s="82"/>
      <c r="M332" s="82"/>
      <c r="N332" s="82"/>
      <c r="O332" s="82"/>
      <c r="P332" s="82"/>
      <c r="Q332" s="82"/>
      <c r="R332" s="82"/>
    </row>
    <row r="333" spans="1:18" ht="15.75" x14ac:dyDescent="0.25">
      <c r="A333" s="82"/>
      <c r="B333" s="82"/>
      <c r="C333" s="82"/>
      <c r="D333" s="82"/>
      <c r="E333" s="83"/>
      <c r="F333" s="82"/>
      <c r="G333" s="82"/>
      <c r="H333" s="82"/>
      <c r="I333" s="82"/>
      <c r="J333" s="82"/>
      <c r="K333" s="82"/>
      <c r="L333" s="82"/>
      <c r="M333" s="82"/>
      <c r="N333" s="82"/>
      <c r="O333" s="82"/>
      <c r="P333" s="82"/>
      <c r="Q333" s="82"/>
      <c r="R333" s="82"/>
    </row>
    <row r="334" spans="1:18" ht="15.75" x14ac:dyDescent="0.25">
      <c r="A334" s="82"/>
      <c r="B334" s="82"/>
      <c r="C334" s="82"/>
      <c r="D334" s="82"/>
      <c r="E334" s="83"/>
      <c r="F334" s="82"/>
      <c r="G334" s="82"/>
      <c r="H334" s="82"/>
      <c r="I334" s="82"/>
      <c r="J334" s="82"/>
      <c r="K334" s="82"/>
      <c r="L334" s="82"/>
      <c r="M334" s="82"/>
      <c r="N334" s="82"/>
      <c r="O334" s="82"/>
      <c r="P334" s="82"/>
      <c r="Q334" s="82"/>
      <c r="R334" s="82"/>
    </row>
    <row r="335" spans="1:18" ht="15.75" x14ac:dyDescent="0.25">
      <c r="A335" s="82"/>
      <c r="B335" s="82"/>
      <c r="C335" s="82"/>
      <c r="D335" s="82"/>
      <c r="E335" s="83"/>
      <c r="F335" s="82"/>
      <c r="G335" s="82"/>
      <c r="H335" s="82"/>
      <c r="I335" s="82"/>
      <c r="J335" s="82"/>
      <c r="K335" s="82"/>
      <c r="L335" s="82"/>
      <c r="M335" s="82"/>
      <c r="N335" s="82"/>
      <c r="O335" s="82"/>
      <c r="P335" s="82"/>
      <c r="Q335" s="82"/>
      <c r="R335" s="82"/>
    </row>
    <row r="336" spans="1:18" ht="15.75" x14ac:dyDescent="0.25">
      <c r="A336" s="82"/>
      <c r="B336" s="82"/>
      <c r="C336" s="82"/>
      <c r="D336" s="82"/>
      <c r="E336" s="83"/>
      <c r="F336" s="82"/>
      <c r="G336" s="82"/>
      <c r="H336" s="82"/>
      <c r="I336" s="82"/>
      <c r="J336" s="82"/>
      <c r="K336" s="82"/>
      <c r="L336" s="82"/>
      <c r="M336" s="82"/>
      <c r="N336" s="82"/>
      <c r="O336" s="82"/>
      <c r="P336" s="82"/>
      <c r="Q336" s="82"/>
      <c r="R336" s="82"/>
    </row>
    <row r="337" spans="1:18" ht="15.75" x14ac:dyDescent="0.25">
      <c r="A337" s="82"/>
      <c r="B337" s="82"/>
      <c r="C337" s="82"/>
      <c r="D337" s="82"/>
      <c r="E337" s="83"/>
      <c r="F337" s="82"/>
      <c r="G337" s="82"/>
      <c r="H337" s="82"/>
      <c r="I337" s="82"/>
      <c r="J337" s="82"/>
      <c r="K337" s="82"/>
      <c r="L337" s="82"/>
      <c r="M337" s="82"/>
      <c r="N337" s="82"/>
      <c r="O337" s="82"/>
      <c r="P337" s="82"/>
      <c r="Q337" s="82"/>
      <c r="R337" s="82"/>
    </row>
    <row r="338" spans="1:18" ht="15.75" x14ac:dyDescent="0.25">
      <c r="A338" s="82"/>
      <c r="B338" s="82"/>
      <c r="C338" s="82"/>
      <c r="D338" s="82"/>
      <c r="E338" s="83"/>
      <c r="F338" s="82"/>
      <c r="G338" s="82"/>
      <c r="H338" s="82"/>
      <c r="I338" s="82"/>
      <c r="J338" s="82"/>
      <c r="K338" s="82"/>
      <c r="L338" s="82"/>
      <c r="M338" s="82"/>
      <c r="N338" s="82"/>
      <c r="O338" s="82"/>
      <c r="P338" s="82"/>
      <c r="Q338" s="82"/>
      <c r="R338" s="82"/>
    </row>
    <row r="339" spans="1:18" ht="15.75" x14ac:dyDescent="0.25">
      <c r="A339" s="82"/>
      <c r="B339" s="82"/>
      <c r="C339" s="82"/>
      <c r="D339" s="82"/>
      <c r="E339" s="83"/>
      <c r="F339" s="82"/>
      <c r="G339" s="82"/>
      <c r="H339" s="82"/>
      <c r="I339" s="82"/>
      <c r="J339" s="82"/>
      <c r="K339" s="82"/>
      <c r="L339" s="82"/>
      <c r="M339" s="82"/>
      <c r="N339" s="82"/>
      <c r="O339" s="82"/>
      <c r="P339" s="82"/>
      <c r="Q339" s="82"/>
      <c r="R339" s="82"/>
    </row>
    <row r="340" spans="1:18" ht="15.75" x14ac:dyDescent="0.25">
      <c r="A340" s="82"/>
      <c r="B340" s="82"/>
      <c r="C340" s="82"/>
      <c r="D340" s="82"/>
      <c r="E340" s="83"/>
      <c r="F340" s="82"/>
      <c r="G340" s="82"/>
      <c r="H340" s="82"/>
      <c r="I340" s="82"/>
      <c r="J340" s="82"/>
      <c r="K340" s="82"/>
      <c r="L340" s="82"/>
      <c r="M340" s="82"/>
      <c r="N340" s="82"/>
      <c r="O340" s="82"/>
      <c r="P340" s="82"/>
      <c r="Q340" s="82"/>
      <c r="R340" s="82"/>
    </row>
    <row r="341" spans="1:18" ht="15.75" x14ac:dyDescent="0.25">
      <c r="A341" s="82"/>
      <c r="B341" s="82"/>
      <c r="C341" s="82"/>
      <c r="D341" s="82"/>
      <c r="E341" s="83"/>
      <c r="F341" s="82"/>
      <c r="G341" s="82"/>
      <c r="H341" s="82"/>
      <c r="I341" s="82"/>
      <c r="J341" s="82"/>
      <c r="K341" s="82"/>
      <c r="L341" s="82"/>
      <c r="M341" s="82"/>
      <c r="N341" s="82"/>
      <c r="O341" s="82"/>
      <c r="P341" s="82"/>
      <c r="Q341" s="82"/>
      <c r="R341" s="82"/>
    </row>
    <row r="342" spans="1:18" ht="15.75" x14ac:dyDescent="0.25">
      <c r="A342" s="82"/>
      <c r="B342" s="82"/>
      <c r="C342" s="82"/>
      <c r="D342" s="82"/>
      <c r="E342" s="83"/>
      <c r="F342" s="82"/>
      <c r="G342" s="82"/>
      <c r="H342" s="82"/>
      <c r="I342" s="82"/>
      <c r="J342" s="82"/>
      <c r="K342" s="82"/>
      <c r="L342" s="82"/>
      <c r="M342" s="82"/>
      <c r="N342" s="82"/>
      <c r="O342" s="82"/>
      <c r="P342" s="82"/>
      <c r="Q342" s="82"/>
      <c r="R342" s="82"/>
    </row>
    <row r="343" spans="1:18" ht="15.75" x14ac:dyDescent="0.25">
      <c r="A343" s="82"/>
      <c r="B343" s="82"/>
      <c r="C343" s="82"/>
      <c r="D343" s="82"/>
      <c r="E343" s="83"/>
      <c r="F343" s="82"/>
      <c r="G343" s="82"/>
      <c r="H343" s="82"/>
      <c r="I343" s="82"/>
      <c r="J343" s="82"/>
      <c r="K343" s="82"/>
      <c r="L343" s="82"/>
      <c r="M343" s="82"/>
      <c r="N343" s="82"/>
      <c r="O343" s="82"/>
      <c r="P343" s="82"/>
      <c r="Q343" s="82"/>
      <c r="R343" s="82"/>
    </row>
    <row r="344" spans="1:18" ht="15.75" x14ac:dyDescent="0.25">
      <c r="A344" s="82"/>
      <c r="B344" s="82"/>
      <c r="C344" s="82"/>
      <c r="D344" s="82"/>
      <c r="E344" s="83"/>
      <c r="F344" s="82"/>
      <c r="G344" s="82"/>
      <c r="H344" s="82"/>
      <c r="I344" s="82"/>
      <c r="J344" s="82"/>
      <c r="K344" s="82"/>
      <c r="L344" s="82"/>
      <c r="M344" s="82"/>
      <c r="N344" s="82"/>
      <c r="O344" s="82"/>
      <c r="P344" s="82"/>
      <c r="Q344" s="82"/>
      <c r="R344" s="82"/>
    </row>
    <row r="345" spans="1:18" x14ac:dyDescent="0.25">
      <c r="E345" s="28"/>
    </row>
    <row r="346" spans="1:18" x14ac:dyDescent="0.25">
      <c r="E346" s="28"/>
    </row>
  </sheetData>
  <autoFilter ref="A7:XEQ7"/>
  <dataConsolidate link="1"/>
  <mergeCells count="1">
    <mergeCell ref="A1:B1"/>
  </mergeCells>
  <conditionalFormatting sqref="D8:D501">
    <cfRule type="containsText" dxfId="44" priority="33" operator="containsText" text="COVID &amp; RSV +">
      <formula>NOT(ISERROR(SEARCH("COVID &amp; RSV +",D8)))</formula>
    </cfRule>
    <cfRule type="containsText" dxfId="43" priority="34" operator="containsText" text="RSV positive">
      <formula>NOT(ISERROR(SEARCH("RSV positive",D8)))</formula>
    </cfRule>
    <cfRule type="containsText" dxfId="42" priority="35" operator="containsText" text="COVID &amp; Flu +">
      <formula>NOT(ISERROR(SEARCH("COVID &amp; Flu +",D8)))</formula>
    </cfRule>
    <cfRule type="containsText" dxfId="41" priority="36" operator="containsText" text="Influenza positive">
      <formula>NOT(ISERROR(SEARCH("Influenza positive",D8)))</formula>
    </cfRule>
    <cfRule type="containsText" dxfId="40" priority="37" operator="containsText" text="Previous case &lt; 35 days ago">
      <formula>NOT(ISERROR(SEARCH("Previous case &lt; 35 days ago",D8)))</formula>
    </cfRule>
    <cfRule type="containsText" dxfId="39" priority="38" operator="containsText" text="Non case">
      <formula>NOT(ISERROR(SEARCH("Non case",D8)))</formula>
    </cfRule>
  </conditionalFormatting>
  <conditionalFormatting sqref="D8:D506">
    <cfRule type="containsText" dxfId="38" priority="40" operator="containsText" text="Confirmed COVID case">
      <formula>NOT(ISERROR(SEARCH("Confirmed COVID case",D8)))</formula>
    </cfRule>
  </conditionalFormatting>
  <conditionalFormatting sqref="D501:D506">
    <cfRule type="containsText" dxfId="37" priority="45" operator="containsText" text="Previous COVID case &lt; 35 days ago">
      <formula>NOT(ISERROR(SEARCH("Previous COVID case &lt; 35 days ago",D501)))</formula>
    </cfRule>
    <cfRule type="containsText" dxfId="36" priority="46" operator="containsText" text="Non-case">
      <formula>NOT(ISERROR(SEARCH("Non-case",D501)))</formula>
    </cfRule>
  </conditionalFormatting>
  <conditionalFormatting sqref="F8:F506">
    <cfRule type="containsText" dxfId="35" priority="41" operator="containsText" text="High">
      <formula>NOT(ISERROR(SEARCH("High",F8)))</formula>
    </cfRule>
    <cfRule type="containsText" dxfId="34" priority="42" operator="containsText" text="Moderate">
      <formula>NOT(ISERROR(SEARCH("Moderate",F8)))</formula>
    </cfRule>
    <cfRule type="containsText" dxfId="33" priority="43" operator="containsText" text="Low">
      <formula>NOT(ISERROR(SEARCH("Low",F8)))</formula>
    </cfRule>
  </conditionalFormatting>
  <conditionalFormatting sqref="L1:L1048576">
    <cfRule type="containsText" dxfId="32" priority="23" operator="containsText" text="Other pathogen">
      <formula>NOT(ISERROR(SEARCH("Other pathogen",L1)))</formula>
    </cfRule>
    <cfRule type="containsText" dxfId="31" priority="24" operator="containsText" text="Influenza positive">
      <formula>NOT(ISERROR(SEARCH("Influenza positive",L1)))</formula>
    </cfRule>
    <cfRule type="containsText" dxfId="30" priority="25" operator="containsText" text="COVID negative">
      <formula>NOT(ISERROR(SEARCH("COVID negative",L1)))</formula>
    </cfRule>
    <cfRule type="containsText" dxfId="29" priority="26" operator="containsText" text="COVID positive">
      <formula>NOT(ISERROR(SEARCH("COVID positive",L1)))</formula>
    </cfRule>
    <cfRule type="containsText" dxfId="28" priority="29" operator="containsText" text="All negative">
      <formula>NOT(ISERROR(SEARCH("All negative",L1)))</formula>
    </cfRule>
    <cfRule type="containsText" dxfId="27" priority="30" operator="containsText" text="RSV positive">
      <formula>NOT(ISERROR(SEARCH("RSV positive",L1)))</formula>
    </cfRule>
    <cfRule type="containsText" dxfId="26" priority="31" operator="containsText" text="PENDING">
      <formula>NOT(ISERROR(SEARCH("PENDING",L1)))</formula>
    </cfRule>
    <cfRule type="containsText" dxfId="25" priority="32" operator="containsText" text="COVID &amp; FLU+">
      <formula>NOT(ISERROR(SEARCH("COVID &amp; FLU+",L1)))</formula>
    </cfRule>
  </conditionalFormatting>
  <conditionalFormatting sqref="L8:L501">
    <cfRule type="containsText" dxfId="24" priority="28" operator="containsText" text="COVID &amp; RSV+">
      <formula>NOT(ISERROR(SEARCH("COVID &amp; RSV+",L8)))</formula>
    </cfRule>
  </conditionalFormatting>
  <conditionalFormatting sqref="L8:L506">
    <cfRule type="containsText" dxfId="23" priority="27" operator="containsText" text="COVID &amp; RSV +">
      <formula>NOT(ISERROR(SEARCH("COVID &amp; RSV +",L8)))</formula>
    </cfRule>
  </conditionalFormatting>
  <conditionalFormatting sqref="O1:O1048576">
    <cfRule type="containsText" dxfId="22" priority="13" operator="containsText" text="Other pathogen">
      <formula>NOT(ISERROR(SEARCH("Other pathogen",O1)))</formula>
    </cfRule>
    <cfRule type="containsText" dxfId="21" priority="14" operator="containsText" text="Influenza positive">
      <formula>NOT(ISERROR(SEARCH("Influenza positive",O1)))</formula>
    </cfRule>
    <cfRule type="containsText" dxfId="20" priority="15" operator="containsText" text="COVID negative">
      <formula>NOT(ISERROR(SEARCH("COVID negative",O1)))</formula>
    </cfRule>
    <cfRule type="containsText" dxfId="19" priority="16" operator="containsText" text="COVID positive">
      <formula>NOT(ISERROR(SEARCH("COVID positive",O1)))</formula>
    </cfRule>
    <cfRule type="containsText" dxfId="18" priority="19" operator="containsText" text="All negative">
      <formula>NOT(ISERROR(SEARCH("All negative",O1)))</formula>
    </cfRule>
    <cfRule type="containsText" dxfId="17" priority="20" operator="containsText" text="RSV positive">
      <formula>NOT(ISERROR(SEARCH("RSV positive",O1)))</formula>
    </cfRule>
    <cfRule type="containsText" dxfId="16" priority="21" operator="containsText" text="PENDING">
      <formula>NOT(ISERROR(SEARCH("PENDING",O1)))</formula>
    </cfRule>
    <cfRule type="containsText" dxfId="15" priority="22" operator="containsText" text="COVID &amp; FLU+">
      <formula>NOT(ISERROR(SEARCH("COVID &amp; FLU+",O1)))</formula>
    </cfRule>
  </conditionalFormatting>
  <conditionalFormatting sqref="O8:O501">
    <cfRule type="containsText" dxfId="14" priority="18" operator="containsText" text="COVID &amp; RSV+">
      <formula>NOT(ISERROR(SEARCH("COVID &amp; RSV+",O8)))</formula>
    </cfRule>
  </conditionalFormatting>
  <conditionalFormatting sqref="O8:O506">
    <cfRule type="containsText" dxfId="13" priority="17" operator="containsText" text="COVID &amp; RSV +">
      <formula>NOT(ISERROR(SEARCH("COVID &amp; RSV +",O8)))</formula>
    </cfRule>
  </conditionalFormatting>
  <conditionalFormatting sqref="R1:R1048576">
    <cfRule type="containsText" dxfId="12" priority="3" operator="containsText" text="Other pathogen">
      <formula>NOT(ISERROR(SEARCH("Other pathogen",R1)))</formula>
    </cfRule>
    <cfRule type="containsText" dxfId="11" priority="4" operator="containsText" text="Influenza positive">
      <formula>NOT(ISERROR(SEARCH("Influenza positive",R1)))</formula>
    </cfRule>
    <cfRule type="containsText" dxfId="10" priority="5" operator="containsText" text="COVID negative">
      <formula>NOT(ISERROR(SEARCH("COVID negative",R1)))</formula>
    </cfRule>
    <cfRule type="containsText" dxfId="9" priority="6" operator="containsText" text="COVID positive">
      <formula>NOT(ISERROR(SEARCH("COVID positive",R1)))</formula>
    </cfRule>
    <cfRule type="containsText" dxfId="8" priority="9" operator="containsText" text="All negative">
      <formula>NOT(ISERROR(SEARCH("All negative",R1)))</formula>
    </cfRule>
    <cfRule type="containsText" dxfId="7" priority="10" operator="containsText" text="RSV positive">
      <formula>NOT(ISERROR(SEARCH("RSV positive",R1)))</formula>
    </cfRule>
    <cfRule type="containsText" dxfId="6" priority="11" operator="containsText" text="PENDING">
      <formula>NOT(ISERROR(SEARCH("PENDING",R1)))</formula>
    </cfRule>
    <cfRule type="containsText" dxfId="5" priority="12" operator="containsText" text="COVID &amp; FLU+">
      <formula>NOT(ISERROR(SEARCH("COVID &amp; FLU+",R1)))</formula>
    </cfRule>
  </conditionalFormatting>
  <conditionalFormatting sqref="R8:R501">
    <cfRule type="containsText" dxfId="4" priority="8" operator="containsText" text="COVID &amp; RSV+">
      <formula>NOT(ISERROR(SEARCH("COVID &amp; RSV+",R8)))</formula>
    </cfRule>
  </conditionalFormatting>
  <conditionalFormatting sqref="R8:R506">
    <cfRule type="containsText" dxfId="3" priority="7" operator="containsText" text="COVID &amp; RSV +">
      <formula>NOT(ISERROR(SEARCH("COVID &amp; RSV +",R8)))</formula>
    </cfRule>
  </conditionalFormatting>
  <conditionalFormatting sqref="E8:E268">
    <cfRule type="containsText" dxfId="2" priority="2" operator="containsText" text="&lt;35 days ago = NO test">
      <formula>NOT(ISERROR(SEARCH("&lt;35 days ago = NO test",E8)))</formula>
    </cfRule>
  </conditionalFormatting>
  <conditionalFormatting sqref="E8:E268">
    <cfRule type="containsText" dxfId="1" priority="1" operator="containsText" text="&gt;35 days ago = TEST">
      <formula>NOT(ISERROR(SEARCH("&gt;35 days ago = TEST",E8)))</formula>
    </cfRule>
  </conditionalFormatting>
  <dataValidations count="12">
    <dataValidation type="list" allowBlank="1" showInputMessage="1" showErrorMessage="1" sqref="N147:N1996 K345:K1996 Q147:Q1996">
      <formula1>"RAT,Covid PCR,RespPanel"</formula1>
    </dataValidation>
    <dataValidation type="list" allowBlank="1" showInputMessage="1" showErrorMessage="1" sqref="K8:K340 N8:N146 Q8:Q146">
      <formula1>"RAT,Covid PCR,Resp PCR (inc FLU)"</formula1>
    </dataValidation>
    <dataValidation type="list" allowBlank="1" showInputMessage="1" showErrorMessage="1" sqref="K341:K344">
      <formula1>"RAT,Covid PCR,Resp Panel (inc FLU)"</formula1>
    </dataValidation>
    <dataValidation type="list" allowBlank="1" showInputMessage="1" showErrorMessage="1" sqref="G1:G6">
      <formula1>"Yes, No"</formula1>
    </dataValidation>
    <dataValidation type="list" allowBlank="1" showInputMessage="1" showErrorMessage="1" sqref="C1:C3">
      <formula1>"Unknown,None,One,Two,Three,Four,Five,Six"</formula1>
    </dataValidation>
    <dataValidation type="list" allowBlank="1" showInputMessage="1" showErrorMessage="1" sqref="Q1:Q3 K1:K3 N1:N3">
      <formula1>"COVID positive,COVID negative,Influenza positive,COVID+FLU,RSV positive,Other pathogen,PENDING"</formula1>
    </dataValidation>
    <dataValidation type="list" allowBlank="1" showInputMessage="1" showErrorMessage="1" sqref="D502:D546">
      <formula1>"Confirmed COVID case,Non case,Previous case &lt; 35 days ago"</formula1>
    </dataValidation>
    <dataValidation type="list" allowBlank="1" showInputMessage="1" showErrorMessage="1" sqref="F8:F1048576">
      <formula1>"yes,no,N/A"</formula1>
    </dataValidation>
    <dataValidation type="list" allowBlank="1" showInputMessage="1" showErrorMessage="1" sqref="D8:D501">
      <formula1>"Confirmed COVID case,Non case,Previous case &lt; 35 days ago,Influenza positive,COVID &amp; Flu +,RSV positive,COVID &amp; RSV +"</formula1>
    </dataValidation>
    <dataValidation type="list" allowBlank="1" showInputMessage="1" showErrorMessage="1" sqref="L8:L502 O8:O502 R8:R502">
      <formula1>"COVID positive,COVID negative,Resp panel All negative,Influenza positive,COVID &amp; FLU+,RSV positive,COVID &amp; RSV +,Other pathogen,PENDING"</formula1>
    </dataValidation>
    <dataValidation type="list" allowBlank="1" showInputMessage="1" showErrorMessage="1" sqref="L6:L7 L503:L1048576 O6:O7 O503:O1048576 R6:R7 R503:R1048576">
      <formula1>"COVID positive,COVID negative,Resp panel All negative,Influenza positive,COVID &amp; Flu +,RSV positive,COVID &amp; RSV +,Other pathogen,PENDING"</formula1>
    </dataValidation>
    <dataValidation type="list" allowBlank="1" showInputMessage="1" showErrorMessage="1" sqref="E8:E241">
      <formula1>"&lt;35 days ago = NO test,&gt;35 days ago = TEST"</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Sheet1!$B$1:$B$4</xm:f>
          </x14:formula1>
          <xm:sqref>C8:C307 C1048536:C1048576</xm:sqref>
        </x14:dataValidation>
        <x14:dataValidation type="list" allowBlank="1" showInputMessage="1" showErrorMessage="1">
          <x14:formula1>
            <xm:f>Sheet1!$E$1:$E$3</xm:f>
          </x14:formula1>
          <xm:sqref>G8:G1048576</xm:sqref>
        </x14:dataValidation>
        <x14:dataValidation type="list" allowBlank="1" showInputMessage="1" showErrorMessage="1">
          <x14:formula1>
            <xm:f>Sheet1!$H$1:$H$2</xm:f>
          </x14:formula1>
          <xm:sqref>N1997:N1048576 K1997:K1048576 Q1997:Q1048576</xm:sqref>
        </x14:dataValidation>
        <x14:dataValidation type="list" allowBlank="1" showInputMessage="1" showErrorMessage="1">
          <x14:formula1>
            <xm:f>Sheet1!$D$1:$D$4</xm:f>
          </x14:formula1>
          <xm:sqref>E295:E1048576</xm:sqref>
        </x14:dataValidation>
        <x14:dataValidation type="list" allowBlank="1" showInputMessage="1" showErrorMessage="1">
          <x14:formula1>
            <xm:f>Sheet1!$D$1:$D$5</xm:f>
          </x14:formula1>
          <xm:sqref>E242:E294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D35" sqref="D35"/>
    </sheetView>
  </sheetViews>
  <sheetFormatPr defaultRowHeight="15" x14ac:dyDescent="0.25"/>
  <cols>
    <col min="2" max="2" width="33.28515625" bestFit="1" customWidth="1"/>
    <col min="3" max="3" width="14.28515625" bestFit="1" customWidth="1"/>
    <col min="4" max="4" width="34.85546875" bestFit="1" customWidth="1"/>
  </cols>
  <sheetData>
    <row r="1" spans="1:8" x14ac:dyDescent="0.25">
      <c r="A1" s="8" t="s">
        <v>92</v>
      </c>
      <c r="B1" s="8" t="s">
        <v>93</v>
      </c>
      <c r="C1" s="8" t="s">
        <v>94</v>
      </c>
      <c r="D1" s="22" t="s">
        <v>95</v>
      </c>
      <c r="E1" s="8" t="s">
        <v>96</v>
      </c>
      <c r="F1" s="8" t="s">
        <v>97</v>
      </c>
      <c r="G1" s="8" t="s">
        <v>98</v>
      </c>
      <c r="H1" s="8" t="s">
        <v>99</v>
      </c>
    </row>
    <row r="2" spans="1:8" x14ac:dyDescent="0.25">
      <c r="A2" s="8" t="s">
        <v>100</v>
      </c>
      <c r="B2" s="8" t="s">
        <v>101</v>
      </c>
      <c r="C2" s="8" t="s">
        <v>102</v>
      </c>
      <c r="D2" s="21" t="s">
        <v>103</v>
      </c>
      <c r="E2" s="8" t="s">
        <v>104</v>
      </c>
      <c r="F2" s="8" t="s">
        <v>105</v>
      </c>
      <c r="G2" s="8" t="s">
        <v>106</v>
      </c>
      <c r="H2" s="8" t="s">
        <v>107</v>
      </c>
    </row>
    <row r="3" spans="1:8" x14ac:dyDescent="0.25">
      <c r="A3" s="8" t="s">
        <v>108</v>
      </c>
      <c r="B3" s="8" t="s">
        <v>109</v>
      </c>
      <c r="C3" s="8" t="s">
        <v>110</v>
      </c>
      <c r="D3" s="20" t="s">
        <v>111</v>
      </c>
      <c r="E3" s="8" t="s">
        <v>112</v>
      </c>
      <c r="F3" s="8" t="s">
        <v>113</v>
      </c>
      <c r="G3" s="8" t="s">
        <v>114</v>
      </c>
    </row>
    <row r="4" spans="1:8" x14ac:dyDescent="0.25">
      <c r="A4" s="8"/>
      <c r="B4" s="8" t="s">
        <v>115</v>
      </c>
      <c r="C4" s="8" t="s">
        <v>116</v>
      </c>
      <c r="D4" s="19" t="s">
        <v>117</v>
      </c>
      <c r="E4" s="8"/>
    </row>
    <row r="5" spans="1:8" x14ac:dyDescent="0.25">
      <c r="A5" s="8"/>
      <c r="B5" s="8" t="s">
        <v>118</v>
      </c>
      <c r="C5" s="8" t="s">
        <v>118</v>
      </c>
      <c r="D5" s="27" t="s">
        <v>119</v>
      </c>
      <c r="E5" s="8"/>
    </row>
  </sheetData>
  <conditionalFormatting sqref="D1:D4">
    <cfRule type="duplicateValues" dxfId="0" priority="6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4E8C796BFB5448BAA17D95D4B4EE82" ma:contentTypeVersion="16" ma:contentTypeDescription="Create a new document." ma:contentTypeScope="" ma:versionID="c47d233439e5fecd8703cef652325d66">
  <xsd:schema xmlns:xsd="http://www.w3.org/2001/XMLSchema" xmlns:xs="http://www.w3.org/2001/XMLSchema" xmlns:p="http://schemas.microsoft.com/office/2006/metadata/properties" xmlns:ns2="78c51d4c-8fc0-416c-93af-acd6dddc7ab5" xmlns:ns3="20f7fd50-0879-441f-9805-804fe9529c35" targetNamespace="http://schemas.microsoft.com/office/2006/metadata/properties" ma:root="true" ma:fieldsID="994b563dc732b1915e798aefad1278eb" ns2:_="" ns3:_="">
    <xsd:import namespace="78c51d4c-8fc0-416c-93af-acd6dddc7ab5"/>
    <xsd:import namespace="20f7fd50-0879-441f-9805-804fe9529c3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c51d4c-8fc0-416c-93af-acd6dddc7a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a4c9e2d-f8e3-4a57-bac9-17bee8f457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f7fd50-0879-441f-9805-804fe9529c3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106fa79-5734-43c5-bdfc-d0680c7fae8c}" ma:internalName="TaxCatchAll" ma:showField="CatchAllData" ma:web="20f7fd50-0879-441f-9805-804fe9529c3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0f7fd50-0879-441f-9805-804fe9529c35" xsi:nil="true"/>
    <lcf76f155ced4ddcb4097134ff3c332f xmlns="78c51d4c-8fc0-416c-93af-acd6dddc7ab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B79D05-512E-4253-B4F4-E8D8588D09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c51d4c-8fc0-416c-93af-acd6dddc7ab5"/>
    <ds:schemaRef ds:uri="20f7fd50-0879-441f-9805-804fe9529c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E006E8-40B5-4A0C-A8C7-2055A112704C}">
  <ds:schemaRefs>
    <ds:schemaRef ds:uri="http://schemas.microsoft.com/office/2006/metadata/properties"/>
    <ds:schemaRef ds:uri="http://schemas.microsoft.com/office/infopath/2007/PartnerControls"/>
    <ds:schemaRef ds:uri="20f7fd50-0879-441f-9805-804fe9529c35"/>
    <ds:schemaRef ds:uri="78c51d4c-8fc0-416c-93af-acd6dddc7ab5"/>
  </ds:schemaRefs>
</ds:datastoreItem>
</file>

<file path=customXml/itemProps3.xml><?xml version="1.0" encoding="utf-8"?>
<ds:datastoreItem xmlns:ds="http://schemas.openxmlformats.org/officeDocument/2006/customXml" ds:itemID="{D02B07A7-5911-4021-8797-772D7A33CB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All Residents</vt:lpstr>
      <vt:lpstr>Staff Cases</vt:lpstr>
      <vt:lpstr>Sheet1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Schack</dc:creator>
  <cp:keywords/>
  <dc:description/>
  <cp:lastModifiedBy>John Fejsa</cp:lastModifiedBy>
  <cp:revision/>
  <dcterms:created xsi:type="dcterms:W3CDTF">2020-05-16T02:51:14Z</dcterms:created>
  <dcterms:modified xsi:type="dcterms:W3CDTF">2023-08-10T02:10:17Z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0x010100804E8C796BFB5448BAA17D95D4B4EE82</vt:lpwstr>
  </property>
  <property fmtid="{D5CDD505-2E9C-101B-9397-08002B2CF9AE}" pid="3" name="MediaServiceImageTags">
    <vt:lpwstr/>
  </property>
</Properties>
</file>